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72" windowWidth="11052" windowHeight="6324" activeTab="0"/>
  </bookViews>
  <sheets>
    <sheet name="prioriteti-2004" sheetId="1" r:id="rId1"/>
  </sheets>
  <definedNames>
    <definedName name="_xlnm.Print_Area" localSheetId="0">'prioriteti-2004'!$A$1:$C$128</definedName>
  </definedNames>
  <calcPr fullCalcOnLoad="1"/>
</workbook>
</file>

<file path=xl/sharedStrings.xml><?xml version="1.0" encoding="utf-8"?>
<sst xmlns="http://schemas.openxmlformats.org/spreadsheetml/2006/main" count="238" uniqueCount="191">
  <si>
    <t>1.</t>
  </si>
  <si>
    <t>Investicijsko ulaganje</t>
  </si>
  <si>
    <t>2.</t>
  </si>
  <si>
    <t>3.</t>
  </si>
  <si>
    <t xml:space="preserve">Investicijsko ulaganje </t>
  </si>
  <si>
    <t>BOLNICA ZA ORTOPEDIJU I REHABILITACIJU "Prim.dr. Martin Horvat" ROVINJ</t>
  </si>
  <si>
    <t>OPĆA BOLNICA PULA</t>
  </si>
  <si>
    <t>UKUPNO ISTARSKA ŽUPANIJA:</t>
  </si>
  <si>
    <t>1.1.</t>
  </si>
  <si>
    <t>2.1.</t>
  </si>
  <si>
    <t>2.2.</t>
  </si>
  <si>
    <t>1.2.</t>
  </si>
  <si>
    <t>1.3.</t>
  </si>
  <si>
    <t>1.4.</t>
  </si>
  <si>
    <t>2.3.</t>
  </si>
  <si>
    <t>2.4.</t>
  </si>
  <si>
    <t>2.5.</t>
  </si>
  <si>
    <t>2.6.</t>
  </si>
  <si>
    <t>1.5.</t>
  </si>
  <si>
    <t>1.6.</t>
  </si>
  <si>
    <t>2.7.</t>
  </si>
  <si>
    <t>1.7.</t>
  </si>
  <si>
    <t>1.8.</t>
  </si>
  <si>
    <t>1.9.</t>
  </si>
  <si>
    <t>3.1.</t>
  </si>
  <si>
    <t>3.2.</t>
  </si>
  <si>
    <t xml:space="preserve">ISTARSKI DOMOVI ZDRAVLJA </t>
  </si>
  <si>
    <t>Informatizacija zdravstvene djelatnosti</t>
  </si>
  <si>
    <t>Nabavka i ugradnja opreme za kemijski tretman bazenske vode</t>
  </si>
  <si>
    <t>1.10.</t>
  </si>
  <si>
    <t>1.11.</t>
  </si>
  <si>
    <t>Uređenje dermatološke poliklinike</t>
  </si>
  <si>
    <t>Servisiranje automatike centralnog grijanja</t>
  </si>
  <si>
    <t>Uređenje hidrantske mreže</t>
  </si>
  <si>
    <t>Prometno rješenje na lokaciji Zagrebačka 30</t>
  </si>
  <si>
    <t>Investicijsko i tekuće održavanje</t>
  </si>
  <si>
    <t>2.8.</t>
  </si>
  <si>
    <t>2.9.</t>
  </si>
  <si>
    <t>2.10.</t>
  </si>
  <si>
    <t xml:space="preserve">Investicijsko i tekuće održavanje </t>
  </si>
  <si>
    <t>ISTARSKA ŽUPANIJA - HITNE INTERVENCIJE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</si>
  <si>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</si>
  <si>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</si>
  <si>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</si>
  <si>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</si>
  <si>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</si>
  <si>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</si>
  <si>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</si>
  <si>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</si>
  <si>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</si>
  <si>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</si>
  <si>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</si>
  <si>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</si>
  <si>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</si>
  <si>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</si>
  <si>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</si>
  <si>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</si>
  <si>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</si>
  <si>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</si>
  <si>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</si>
  <si>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</si>
  <si>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</si>
  <si>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Ventilacija</t>
  </si>
  <si>
    <t>1.33.</t>
  </si>
  <si>
    <t>1.34.</t>
  </si>
  <si>
    <t>1.35.</t>
  </si>
  <si>
    <t>Acidobazni uređaj</t>
  </si>
  <si>
    <t>1.36.</t>
  </si>
  <si>
    <t>Reverzna osmoza</t>
  </si>
  <si>
    <t>1.37.</t>
  </si>
  <si>
    <t>1.38.</t>
  </si>
  <si>
    <t>1.39.</t>
  </si>
  <si>
    <t>Automatska komora za razvijanje filmova</t>
  </si>
  <si>
    <t>1.40.</t>
  </si>
  <si>
    <t>1.41.</t>
  </si>
  <si>
    <t>1.42.</t>
  </si>
  <si>
    <t>Tamna komora</t>
  </si>
  <si>
    <t>Projektna dokumentacija za izgradnju nove bolnice</t>
  </si>
  <si>
    <t>Ličenje postojećih prostorija - prizemlje ginekologije</t>
  </si>
  <si>
    <t>Servisiranje anestezioloških aparata s monitoringom</t>
  </si>
  <si>
    <t>Pregrade za nove prostore transfuzije</t>
  </si>
  <si>
    <t>Radovi na održavanju kotlovnice</t>
  </si>
  <si>
    <t>Pneumatska regulacija ventilacijskih kanalna</t>
  </si>
  <si>
    <t>2.11.</t>
  </si>
  <si>
    <t>Servisiranje vakum pumpi "Drager" lokacija Negrijeva i Zagrebačka</t>
  </si>
  <si>
    <t>2.12.</t>
  </si>
  <si>
    <t>Servisiranje kompresora za održavanje tlaka u mreži lokacija Negrijeva i Zagrebačka</t>
  </si>
  <si>
    <t>2.13.</t>
  </si>
  <si>
    <t>2.14.</t>
  </si>
  <si>
    <t>Redovni godišnji servis agregata na obje lokacije</t>
  </si>
  <si>
    <t>2.15.</t>
  </si>
  <si>
    <t>Generalno servisiranje dizala na obje lokacije</t>
  </si>
  <si>
    <t>2.16.</t>
  </si>
  <si>
    <t>Generalni remont stroja za pranje rublja PCH 100</t>
  </si>
  <si>
    <t>2.17.</t>
  </si>
  <si>
    <t>Generalno servisiranje slagačice</t>
  </si>
  <si>
    <t>2.18.</t>
  </si>
  <si>
    <t>Izrada i doprema aluminijskih kolica za prijevoz rublja u pogonu</t>
  </si>
  <si>
    <t>2.19.</t>
  </si>
  <si>
    <t>Stolarski radovi na obje lokacije - prozori, vrata, stijene..</t>
  </si>
  <si>
    <t>2.20.</t>
  </si>
  <si>
    <t>2.21.</t>
  </si>
  <si>
    <t>2.22.</t>
  </si>
  <si>
    <t>Sanacija energetskog voda</t>
  </si>
  <si>
    <t>2.23.</t>
  </si>
  <si>
    <t>2.24.</t>
  </si>
  <si>
    <t>Uređenje transfuzije</t>
  </si>
  <si>
    <t>2.25.</t>
  </si>
  <si>
    <t>Software (prelazak inf. sustava bolnice iz DOS-a u Windows okruženje)</t>
  </si>
  <si>
    <t>Zubna stolica s opremom (Pazin)</t>
  </si>
  <si>
    <t>Klima uređaji (10 kom) (Pula)</t>
  </si>
  <si>
    <t>Kuhinjska oprema za stacionar (Pazin)</t>
  </si>
  <si>
    <t>Mamomat (učešće) (Rovinj)</t>
  </si>
  <si>
    <t>Zamjena plamenika kotla centr. grijanja (Labin)</t>
  </si>
  <si>
    <t>Sanacija osmoze na dijalizi (Labin)</t>
  </si>
  <si>
    <t>Izmjena stropova u stacionaru (Pazin)</t>
  </si>
  <si>
    <t>Građevinski i ostali radovi u kuhinji stacionara (Pazin)</t>
  </si>
  <si>
    <t>Sanacija i zamjena prozora (Pazin)</t>
  </si>
  <si>
    <t>Uređenje prilazne rampe (Pazin)</t>
  </si>
  <si>
    <t>Rekonstrukcija III. kata zgrade stomatologije (Pula)</t>
  </si>
  <si>
    <t>Održavanje vozila (Pula)</t>
  </si>
  <si>
    <t>Vozilo za patronažu /1/ (Labin)</t>
  </si>
  <si>
    <t>Vozila za hitnu medicinsku pomoć /7/ (Buzet,Labin,Poreč x 2, Pula,Umag x 2)</t>
  </si>
  <si>
    <t>Kombi vozilo za prijevozne potrebe dijalize /1/ (Labin)</t>
  </si>
  <si>
    <t>Plameni fotometar /1/ (Labin)</t>
  </si>
  <si>
    <t>Rekonstrukcija kotlovnice u dječjem dispanzeru (Rovinj)</t>
  </si>
  <si>
    <t>Održavanje vanjskih ambulanti (Vodnjan, Marčana, Medulin, Barban, Fažana, Svetvinčenat, Bale, Kanfanar)</t>
  </si>
  <si>
    <t>Uredska oprema (stolovi,stolice,ormari) (Pula)</t>
  </si>
  <si>
    <t>Vozilo /1/</t>
  </si>
  <si>
    <t>Medicinska oprema (galvanska kupka x 2, podvodna masaža, magneti x 3, aparat za stimulaciju, aparat za D.D. galv. IFS, stolovi za vježbanje x 3)</t>
  </si>
  <si>
    <t>Oprema /2 računala/ (Rovinj)</t>
  </si>
  <si>
    <t>Defibrilator za operacijske sale (kirurgija, ginekologija, ORL, JIL) /3/</t>
  </si>
  <si>
    <t>Sanitarni čvor /4/</t>
  </si>
  <si>
    <t>Endovideosustav /3 rate/</t>
  </si>
  <si>
    <t>Ormari za arhiviranje /2/</t>
  </si>
  <si>
    <t>Obdukcijski stolovi /2/</t>
  </si>
  <si>
    <t>Dizalica - patologija /1/</t>
  </si>
  <si>
    <t>Četverostanične galvanske kupke /1/ (Fizikalna terap.)</t>
  </si>
  <si>
    <t>Kada za podvodnu masažu /1/ (Fizikalna terap.)</t>
  </si>
  <si>
    <t>Aparat za galvansku struju /2/ (Fizikalna terap.)</t>
  </si>
  <si>
    <t>U.V. lampa /1/ (Kožni)</t>
  </si>
  <si>
    <t>Operacijski stol za carske rezove /1/ (Ginekolog.)</t>
  </si>
  <si>
    <t>Stroj za automatsko bojenje /1/ (Citologija)</t>
  </si>
  <si>
    <t>Hladnjak /3/ (1 u I. tromj.) (Patologija)</t>
  </si>
  <si>
    <t>Aparat za anesteziju /1/ (Anestezija)</t>
  </si>
  <si>
    <t>Elektrokauter s izvorom hladnog svijetla (ORL)</t>
  </si>
  <si>
    <t>Elektrokauter manji, za ambulantne zahvate (ORL)</t>
  </si>
  <si>
    <t>Audiometar /1/ (ORL)</t>
  </si>
  <si>
    <t>Kompjutorizirani perimetar /1/  (Očni)</t>
  </si>
  <si>
    <t>Sonda za fakoemulzifikaciju /1/ (Očni)</t>
  </si>
  <si>
    <t>Aparat za EMG s evociranim potencijalima /1/ (Neurologija)</t>
  </si>
  <si>
    <t>Inkubator za trombocite /1/ (Transfuziolog.)</t>
  </si>
  <si>
    <t>Aparat za suho odmrzavanje plazme /1/  (Transfuziolog.)</t>
  </si>
  <si>
    <t>Zamrzivač za brzo zamrzavanje plazme /1/ (Transfuziolog.)</t>
  </si>
  <si>
    <t>Aparat za neinvazivnu vaskularnu dijagnostiku /1/ (Kirur.)</t>
  </si>
  <si>
    <t>Kauteri /2/ (Kirurgija)</t>
  </si>
  <si>
    <t>Digestor za onkološku ambulantu /1/  (Interni)</t>
  </si>
  <si>
    <t xml:space="preserve">Monitori za hemodijalizu /2/ </t>
  </si>
  <si>
    <t>UZV color dopler (Interni)</t>
  </si>
  <si>
    <t>Hematološki brojač (Laboratorij)</t>
  </si>
  <si>
    <t>Servisiranje respiratora (Anestezija)</t>
  </si>
  <si>
    <t>Servisiranje monitora (Anestezija)</t>
  </si>
  <si>
    <t>Centralni kisik (Interni)</t>
  </si>
  <si>
    <t>Staklena pregrada šaltera u poliklinici (Kirurgija)</t>
  </si>
  <si>
    <t>Pregrada između bolesnika i snimaonice (Radiologija)</t>
  </si>
  <si>
    <t>Novi prostori kožne poliklinike (premještaj)</t>
  </si>
  <si>
    <t>Hardware (serveri bolničkog inf. sustava)</t>
  </si>
  <si>
    <t>Vaginalna sonda za UZV kolor-dopler /1/ (Ginekolog.)</t>
  </si>
  <si>
    <t>Komplet ekstenzijskih dodataka za op. stolove (Kirurgija)</t>
  </si>
  <si>
    <t>Tekuće održavanje opreme - kuhinja</t>
  </si>
  <si>
    <t>Tekuće održavanje opreme - praona</t>
  </si>
  <si>
    <t>Tekuće održavanje kotovnice</t>
  </si>
  <si>
    <t>Tekuće održavanje - III. odjel</t>
  </si>
  <si>
    <t>Tekuće održavanje - I. odjel</t>
  </si>
  <si>
    <t>Tekuće održavanje - terapija</t>
  </si>
  <si>
    <t>Tekuće održavanje vodovodne instalacije</t>
  </si>
  <si>
    <t>Tekuće održavanje informatičke opreme</t>
  </si>
  <si>
    <t>Tekuće održavanje i popravci ostale opreme</t>
  </si>
  <si>
    <t>Aspiratori /1/</t>
  </si>
  <si>
    <t>SPALT LAMPA /1/ (Očni)</t>
  </si>
  <si>
    <t>Operacijski stol /3/ (Kirurgija)</t>
  </si>
  <si>
    <t>Pulsoksimetar (Kirurgija)</t>
  </si>
  <si>
    <t>Portabilni EKG /2/ (Interni, Neurologija)</t>
  </si>
  <si>
    <t>2.26.</t>
  </si>
  <si>
    <t>Održavanje informatičkog sustava</t>
  </si>
  <si>
    <t>Defibrilator x 4 (Pula, Rovinj)</t>
  </si>
  <si>
    <t>Pulsni oksimetar x 2 (Rovinj)</t>
  </si>
  <si>
    <r>
      <t xml:space="preserve">Oprema za hitnu medicinsku pomoć (aparat za snimanje poziva x 2, </t>
    </r>
    <r>
      <rPr>
        <sz val="10"/>
        <rFont val="Arial"/>
        <family val="2"/>
      </rPr>
      <t>torbe za liječnike i med.sestre, stolovi, inhalator x 3, aspirator x 2</t>
    </r>
    <r>
      <rPr>
        <sz val="10"/>
        <color indexed="12"/>
        <rFont val="Arial"/>
        <family val="2"/>
      </rPr>
      <t>,</t>
    </r>
    <r>
      <rPr>
        <sz val="10"/>
        <rFont val="Arial"/>
        <family val="2"/>
      </rPr>
      <t xml:space="preserve"> glukometar x 2, vaga za dojenčad x 2, lupa sa svjetiljkama, 12 stalaka za infuziju) (Pazin,Pula, Rovinj)</t>
    </r>
  </si>
  <si>
    <t>EKG x 2 (Pula)</t>
  </si>
  <si>
    <r>
      <t>Oprema za opću medicinu i patronažu (</t>
    </r>
    <r>
      <rPr>
        <sz val="10"/>
        <rFont val="Arial"/>
        <family val="2"/>
      </rPr>
      <t>vakum aspirator x 1, prsluk za imobilizaciju KED x 7, daske za imobilizaciju x 7, termo pokrivači x 7)  (Pula)</t>
    </r>
  </si>
  <si>
    <t>POPIS PRIORITETA zdravstvenih ustanova za raspored sredstava decentraliziranih funkcija za 2004.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</si>
</sst>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3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4" fontId="0" fillId="3" borderId="1" xfId="0" applyNumberFormat="1" applyFont="1" applyFill="1" applyBorder="1" applyAlignment="1">
      <alignment wrapText="1"/>
    </xf>
    <xf numFmtId="4" fontId="1" fillId="3" borderId="0" xfId="0" applyNumberFormat="1" applyFont="1" applyFill="1" applyAlignment="1">
      <alignment wrapText="1"/>
    </xf>
    <xf numFmtId="4" fontId="0" fillId="3" borderId="0" xfId="0" applyNumberFormat="1" applyFont="1" applyFill="1" applyAlignment="1">
      <alignment wrapText="1"/>
    </xf>
    <xf numFmtId="4" fontId="6" fillId="3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4" fillId="3" borderId="0" xfId="0" applyNumberFormat="1" applyFont="1" applyFill="1" applyBorder="1" applyAlignment="1">
      <alignment wrapText="1"/>
    </xf>
    <xf numFmtId="4" fontId="6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4" fontId="7" fillId="3" borderId="0" xfId="0" applyNumberFormat="1" applyFont="1" applyFill="1" applyAlignment="1">
      <alignment wrapText="1"/>
    </xf>
    <xf numFmtId="4" fontId="4" fillId="2" borderId="1" xfId="0" applyNumberFormat="1" applyFont="1" applyFill="1" applyBorder="1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4" fillId="2" borderId="2" xfId="0" applyNumberFormat="1" applyFont="1" applyFill="1" applyBorder="1" applyAlignment="1">
      <alignment horizontal="left" wrapText="1"/>
    </xf>
    <xf numFmtId="4" fontId="4" fillId="2" borderId="3" xfId="0" applyNumberFormat="1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7"/>
  <sheetViews>
    <sheetView tabSelected="1" workbookViewId="0" topLeftCell="A113">
      <selection activeCell="C95" sqref="C95"/>
    </sheetView>
  </sheetViews>
  <sheetFormatPr defaultColWidth="9.140625" defaultRowHeight="12.75"/>
  <cols>
    <col min="1" max="1" width="6.8515625" style="1" customWidth="1"/>
    <col min="2" max="2" width="48.57421875" style="1" customWidth="1"/>
    <col min="3" max="3" width="20.28125" style="1" customWidth="1"/>
    <col min="4" max="4" width="13.57421875" style="1" customWidth="1"/>
    <col min="5" max="16384" width="8.8515625" style="1" customWidth="1"/>
  </cols>
  <sheetData>
    <row r="1" ht="11.25" hidden="1"/>
    <row r="2" spans="1:256" s="3" customFormat="1" ht="25.5" customHeight="1">
      <c r="A2" s="28" t="s">
        <v>190</v>
      </c>
      <c r="B2" s="28"/>
      <c r="C2" s="2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2" customHeight="1">
      <c r="A3" s="2"/>
      <c r="B3" s="2"/>
      <c r="C3" s="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1" ht="36" customHeight="1">
      <c r="A4" s="31" t="s">
        <v>7</v>
      </c>
      <c r="B4" s="32"/>
      <c r="C4" s="9">
        <f>SUM(C5,C34,C50,C124)</f>
        <v>18500000</v>
      </c>
      <c r="D4" s="5"/>
      <c r="E4" s="5"/>
      <c r="F4" s="5"/>
      <c r="G4" s="5"/>
      <c r="H4" s="5"/>
      <c r="I4" s="5"/>
      <c r="J4" s="5"/>
      <c r="K4" s="5"/>
    </row>
    <row r="5" spans="1:3" s="8" customFormat="1" ht="25.5" customHeight="1">
      <c r="A5" s="29" t="s">
        <v>26</v>
      </c>
      <c r="B5" s="30"/>
      <c r="C5" s="6">
        <f>SUM(C6,C21,C32)</f>
        <v>5250000</v>
      </c>
    </row>
    <row r="6" spans="1:3" s="12" customFormat="1" ht="12.75">
      <c r="A6" s="10" t="s">
        <v>0</v>
      </c>
      <c r="B6" s="10" t="s">
        <v>4</v>
      </c>
      <c r="C6" s="10">
        <f>SUM(C7:C20)</f>
        <v>4030500</v>
      </c>
    </row>
    <row r="7" spans="1:3" s="18" customFormat="1" ht="12.75">
      <c r="A7" s="19" t="s">
        <v>8</v>
      </c>
      <c r="B7" s="19" t="s">
        <v>121</v>
      </c>
      <c r="C7" s="19">
        <v>66000</v>
      </c>
    </row>
    <row r="8" spans="1:3" s="18" customFormat="1" ht="26.25">
      <c r="A8" s="19" t="s">
        <v>11</v>
      </c>
      <c r="B8" s="19" t="s">
        <v>122</v>
      </c>
      <c r="C8" s="19">
        <v>2344500</v>
      </c>
    </row>
    <row r="9" spans="1:3" s="12" customFormat="1" ht="12.75">
      <c r="A9" s="20" t="s">
        <v>12</v>
      </c>
      <c r="B9" s="20" t="s">
        <v>123</v>
      </c>
      <c r="C9" s="20">
        <v>210000</v>
      </c>
    </row>
    <row r="10" spans="1:3" s="12" customFormat="1" ht="12.75">
      <c r="A10" s="11" t="s">
        <v>13</v>
      </c>
      <c r="B10" s="11" t="s">
        <v>124</v>
      </c>
      <c r="C10" s="11">
        <v>52000</v>
      </c>
    </row>
    <row r="11" spans="1:3" s="12" customFormat="1" ht="66">
      <c r="A11" s="11" t="s">
        <v>18</v>
      </c>
      <c r="B11" s="11" t="s">
        <v>187</v>
      </c>
      <c r="C11" s="11">
        <v>230000</v>
      </c>
    </row>
    <row r="12" spans="1:3" s="23" customFormat="1" ht="12.75">
      <c r="A12" s="20" t="s">
        <v>19</v>
      </c>
      <c r="B12" s="20" t="s">
        <v>185</v>
      </c>
      <c r="C12" s="20">
        <v>440000</v>
      </c>
    </row>
    <row r="13" spans="1:3" s="23" customFormat="1" ht="12.75">
      <c r="A13" s="20" t="s">
        <v>21</v>
      </c>
      <c r="B13" s="20" t="s">
        <v>186</v>
      </c>
      <c r="C13" s="20">
        <v>30000</v>
      </c>
    </row>
    <row r="14" spans="1:3" s="12" customFormat="1" ht="39">
      <c r="A14" s="11" t="s">
        <v>22</v>
      </c>
      <c r="B14" s="11" t="s">
        <v>189</v>
      </c>
      <c r="C14" s="11">
        <v>40000</v>
      </c>
    </row>
    <row r="15" spans="1:3" s="23" customFormat="1" ht="12.75">
      <c r="A15" s="20" t="s">
        <v>23</v>
      </c>
      <c r="B15" s="20" t="s">
        <v>188</v>
      </c>
      <c r="C15" s="20">
        <v>50000</v>
      </c>
    </row>
    <row r="16" spans="1:3" s="12" customFormat="1" ht="12.75">
      <c r="A16" s="11" t="s">
        <v>29</v>
      </c>
      <c r="B16" s="11" t="s">
        <v>127</v>
      </c>
      <c r="C16" s="11">
        <v>80000</v>
      </c>
    </row>
    <row r="17" spans="1:3" s="12" customFormat="1" ht="12.75">
      <c r="A17" s="11" t="s">
        <v>30</v>
      </c>
      <c r="B17" s="11" t="s">
        <v>110</v>
      </c>
      <c r="C17" s="11">
        <v>70000</v>
      </c>
    </row>
    <row r="18" spans="1:3" s="12" customFormat="1" ht="12.75">
      <c r="A18" s="11" t="s">
        <v>41</v>
      </c>
      <c r="B18" s="11" t="s">
        <v>112</v>
      </c>
      <c r="C18" s="11">
        <v>115000</v>
      </c>
    </row>
    <row r="19" spans="1:3" s="23" customFormat="1" ht="12.75">
      <c r="A19" s="20" t="s">
        <v>42</v>
      </c>
      <c r="B19" s="20" t="s">
        <v>109</v>
      </c>
      <c r="C19" s="20">
        <v>192000</v>
      </c>
    </row>
    <row r="20" spans="1:3" s="12" customFormat="1" ht="12.75">
      <c r="A20" s="11" t="s">
        <v>43</v>
      </c>
      <c r="B20" s="11" t="s">
        <v>111</v>
      </c>
      <c r="C20" s="11">
        <v>111000</v>
      </c>
    </row>
    <row r="21" spans="1:3" s="12" customFormat="1" ht="12.75">
      <c r="A21" s="10" t="s">
        <v>2</v>
      </c>
      <c r="B21" s="10" t="s">
        <v>39</v>
      </c>
      <c r="C21" s="10">
        <f>SUM(C22,C23,C24,C25,C26,C27,C28,C29,C30,C31)</f>
        <v>1199500</v>
      </c>
    </row>
    <row r="22" spans="1:3" s="12" customFormat="1" ht="12.75" customHeight="1">
      <c r="A22" s="11" t="s">
        <v>9</v>
      </c>
      <c r="B22" s="11" t="s">
        <v>113</v>
      </c>
      <c r="C22" s="11">
        <v>65000</v>
      </c>
    </row>
    <row r="23" spans="1:3" s="12" customFormat="1" ht="12.75">
      <c r="A23" s="11" t="s">
        <v>10</v>
      </c>
      <c r="B23" s="11" t="s">
        <v>114</v>
      </c>
      <c r="C23" s="11">
        <v>12500</v>
      </c>
    </row>
    <row r="24" spans="1:3" s="12" customFormat="1" ht="12.75">
      <c r="A24" s="11" t="s">
        <v>14</v>
      </c>
      <c r="B24" s="11" t="s">
        <v>115</v>
      </c>
      <c r="C24" s="11">
        <v>182000</v>
      </c>
    </row>
    <row r="25" spans="1:3" s="12" customFormat="1" ht="12.75">
      <c r="A25" s="11" t="s">
        <v>15</v>
      </c>
      <c r="B25" s="11" t="s">
        <v>125</v>
      </c>
      <c r="C25" s="11">
        <v>70000</v>
      </c>
    </row>
    <row r="26" spans="1:3" s="12" customFormat="1" ht="12.75">
      <c r="A26" s="11" t="s">
        <v>16</v>
      </c>
      <c r="B26" s="11" t="s">
        <v>116</v>
      </c>
      <c r="C26" s="11">
        <v>118000</v>
      </c>
    </row>
    <row r="27" spans="1:3" s="12" customFormat="1" ht="12.75">
      <c r="A27" s="11" t="s">
        <v>17</v>
      </c>
      <c r="B27" s="11" t="s">
        <v>117</v>
      </c>
      <c r="C27" s="11">
        <v>207000</v>
      </c>
    </row>
    <row r="28" spans="1:3" s="12" customFormat="1" ht="12.75">
      <c r="A28" s="11" t="s">
        <v>20</v>
      </c>
      <c r="B28" s="11" t="s">
        <v>118</v>
      </c>
      <c r="C28" s="11">
        <v>40000</v>
      </c>
    </row>
    <row r="29" spans="1:3" s="12" customFormat="1" ht="12.75">
      <c r="A29" s="11" t="s">
        <v>36</v>
      </c>
      <c r="B29" s="11" t="s">
        <v>119</v>
      </c>
      <c r="C29" s="11">
        <v>180000</v>
      </c>
    </row>
    <row r="30" spans="1:3" s="12" customFormat="1" ht="12.75">
      <c r="A30" s="11" t="s">
        <v>37</v>
      </c>
      <c r="B30" s="11" t="s">
        <v>120</v>
      </c>
      <c r="C30" s="11">
        <v>215000</v>
      </c>
    </row>
    <row r="31" spans="1:3" s="12" customFormat="1" ht="26.25">
      <c r="A31" s="11" t="s">
        <v>38</v>
      </c>
      <c r="B31" s="11" t="s">
        <v>126</v>
      </c>
      <c r="C31" s="11">
        <v>110000</v>
      </c>
    </row>
    <row r="32" spans="1:3" s="12" customFormat="1" ht="12.75">
      <c r="A32" s="10" t="s">
        <v>3</v>
      </c>
      <c r="B32" s="10" t="s">
        <v>27</v>
      </c>
      <c r="C32" s="10">
        <v>20000</v>
      </c>
    </row>
    <row r="33" spans="1:3" s="12" customFormat="1" ht="12.75">
      <c r="A33" s="20" t="s">
        <v>24</v>
      </c>
      <c r="B33" s="20" t="s">
        <v>130</v>
      </c>
      <c r="C33" s="20">
        <v>20000</v>
      </c>
    </row>
    <row r="34" spans="1:3" ht="28.5" customHeight="1">
      <c r="A34" s="29" t="s">
        <v>5</v>
      </c>
      <c r="B34" s="30"/>
      <c r="C34" s="6">
        <f>SUM(C35,C39,C49)</f>
        <v>750000</v>
      </c>
    </row>
    <row r="35" spans="1:3" s="3" customFormat="1" ht="12.75">
      <c r="A35" s="10" t="s">
        <v>0</v>
      </c>
      <c r="B35" s="10" t="s">
        <v>4</v>
      </c>
      <c r="C35" s="10">
        <f>SUM(C36:C38)</f>
        <v>550000</v>
      </c>
    </row>
    <row r="36" spans="1:3" s="3" customFormat="1" ht="30" customHeight="1">
      <c r="A36" s="11" t="s">
        <v>8</v>
      </c>
      <c r="B36" s="11" t="s">
        <v>28</v>
      </c>
      <c r="C36" s="11">
        <v>230000</v>
      </c>
    </row>
    <row r="37" spans="1:3" s="3" customFormat="1" ht="41.25" customHeight="1">
      <c r="A37" s="11" t="s">
        <v>11</v>
      </c>
      <c r="B37" s="11" t="s">
        <v>129</v>
      </c>
      <c r="C37" s="11">
        <v>120000</v>
      </c>
    </row>
    <row r="38" spans="1:3" s="3" customFormat="1" ht="15" customHeight="1">
      <c r="A38" s="20" t="s">
        <v>13</v>
      </c>
      <c r="B38" s="20" t="s">
        <v>128</v>
      </c>
      <c r="C38" s="20">
        <v>200000</v>
      </c>
    </row>
    <row r="39" spans="1:3" s="3" customFormat="1" ht="12.75">
      <c r="A39" s="10" t="s">
        <v>2</v>
      </c>
      <c r="B39" s="10" t="s">
        <v>39</v>
      </c>
      <c r="C39" s="10">
        <f>SUM(C40:C48)</f>
        <v>200000</v>
      </c>
    </row>
    <row r="40" spans="1:3" s="12" customFormat="1" ht="12.75">
      <c r="A40" s="11" t="s">
        <v>9</v>
      </c>
      <c r="B40" s="11" t="s">
        <v>169</v>
      </c>
      <c r="C40" s="11">
        <v>15000</v>
      </c>
    </row>
    <row r="41" spans="1:3" s="12" customFormat="1" ht="12.75">
      <c r="A41" s="11" t="s">
        <v>10</v>
      </c>
      <c r="B41" s="11" t="s">
        <v>170</v>
      </c>
      <c r="C41" s="11">
        <v>20000</v>
      </c>
    </row>
    <row r="42" spans="1:3" s="12" customFormat="1" ht="12.75">
      <c r="A42" s="11" t="s">
        <v>14</v>
      </c>
      <c r="B42" s="11" t="s">
        <v>171</v>
      </c>
      <c r="C42" s="11">
        <v>20000</v>
      </c>
    </row>
    <row r="43" spans="1:3" s="12" customFormat="1" ht="12.75">
      <c r="A43" s="11" t="s">
        <v>15</v>
      </c>
      <c r="B43" s="11" t="s">
        <v>173</v>
      </c>
      <c r="C43" s="11">
        <v>10000</v>
      </c>
    </row>
    <row r="44" spans="1:3" s="12" customFormat="1" ht="12.75">
      <c r="A44" s="11" t="s">
        <v>16</v>
      </c>
      <c r="B44" s="11" t="s">
        <v>172</v>
      </c>
      <c r="C44" s="11">
        <v>10000</v>
      </c>
    </row>
    <row r="45" spans="1:3" s="12" customFormat="1" ht="12.75">
      <c r="A45" s="11" t="s">
        <v>17</v>
      </c>
      <c r="B45" s="11" t="s">
        <v>174</v>
      </c>
      <c r="C45" s="11">
        <v>20000</v>
      </c>
    </row>
    <row r="46" spans="1:3" s="12" customFormat="1" ht="12.75">
      <c r="A46" s="11" t="s">
        <v>20</v>
      </c>
      <c r="B46" s="11" t="s">
        <v>175</v>
      </c>
      <c r="C46" s="11">
        <v>10000</v>
      </c>
    </row>
    <row r="47" spans="1:3" s="12" customFormat="1" ht="12.75">
      <c r="A47" s="11" t="s">
        <v>36</v>
      </c>
      <c r="B47" s="11" t="s">
        <v>176</v>
      </c>
      <c r="C47" s="11">
        <v>50000</v>
      </c>
    </row>
    <row r="48" spans="1:3" s="12" customFormat="1" ht="12.75">
      <c r="A48" s="11" t="s">
        <v>37</v>
      </c>
      <c r="B48" s="11" t="s">
        <v>177</v>
      </c>
      <c r="C48" s="11">
        <v>45000</v>
      </c>
    </row>
    <row r="49" spans="1:3" s="3" customFormat="1" ht="12.75">
      <c r="A49" s="10" t="s">
        <v>3</v>
      </c>
      <c r="B49" s="10" t="s">
        <v>27</v>
      </c>
      <c r="C49" s="10">
        <v>0</v>
      </c>
    </row>
    <row r="50" spans="1:4" s="7" customFormat="1" ht="24.75" customHeight="1">
      <c r="A50" s="29" t="s">
        <v>6</v>
      </c>
      <c r="B50" s="30"/>
      <c r="C50" s="6">
        <f>SUM(C51,C94,C121)</f>
        <v>11500000</v>
      </c>
      <c r="D50" s="22"/>
    </row>
    <row r="51" spans="1:4" s="3" customFormat="1" ht="12.75">
      <c r="A51" s="10" t="s">
        <v>0</v>
      </c>
      <c r="B51" s="10" t="s">
        <v>1</v>
      </c>
      <c r="C51" s="10">
        <f>SUM(C52:C93)</f>
        <v>8233000</v>
      </c>
      <c r="D51" s="21"/>
    </row>
    <row r="52" spans="1:3" s="3" customFormat="1" ht="12.75">
      <c r="A52" s="11" t="s">
        <v>8</v>
      </c>
      <c r="B52" s="11" t="s">
        <v>137</v>
      </c>
      <c r="C52" s="11">
        <v>48000</v>
      </c>
    </row>
    <row r="53" spans="1:3" s="3" customFormat="1" ht="12.75">
      <c r="A53" s="11" t="s">
        <v>11</v>
      </c>
      <c r="B53" s="11" t="s">
        <v>138</v>
      </c>
      <c r="C53" s="11">
        <v>50000</v>
      </c>
    </row>
    <row r="54" spans="1:3" s="3" customFormat="1" ht="12.75">
      <c r="A54" s="11" t="s">
        <v>12</v>
      </c>
      <c r="B54" s="11" t="s">
        <v>139</v>
      </c>
      <c r="C54" s="11">
        <v>21000</v>
      </c>
    </row>
    <row r="55" spans="1:3" s="3" customFormat="1" ht="12.75">
      <c r="A55" s="11" t="s">
        <v>13</v>
      </c>
      <c r="B55" s="11" t="s">
        <v>140</v>
      </c>
      <c r="C55" s="11">
        <v>150000</v>
      </c>
    </row>
    <row r="56" spans="1:3" s="3" customFormat="1" ht="12.75">
      <c r="A56" s="11" t="s">
        <v>18</v>
      </c>
      <c r="B56" s="11" t="s">
        <v>167</v>
      </c>
      <c r="C56" s="11">
        <v>49000</v>
      </c>
    </row>
    <row r="57" spans="1:3" s="24" customFormat="1" ht="12.75">
      <c r="A57" s="20" t="s">
        <v>19</v>
      </c>
      <c r="B57" s="20" t="s">
        <v>141</v>
      </c>
      <c r="C57" s="20">
        <v>110000</v>
      </c>
    </row>
    <row r="58" spans="1:3" s="3" customFormat="1" ht="12.75">
      <c r="A58" s="11" t="s">
        <v>21</v>
      </c>
      <c r="B58" s="11" t="s">
        <v>142</v>
      </c>
      <c r="C58" s="11">
        <v>120000</v>
      </c>
    </row>
    <row r="59" spans="1:3" s="17" customFormat="1" ht="12.75">
      <c r="A59" s="16" t="s">
        <v>22</v>
      </c>
      <c r="B59" s="16" t="s">
        <v>143</v>
      </c>
      <c r="C59" s="16">
        <v>300000</v>
      </c>
    </row>
    <row r="60" spans="1:3" s="3" customFormat="1" ht="12.75">
      <c r="A60" s="11" t="s">
        <v>23</v>
      </c>
      <c r="B60" s="11" t="s">
        <v>144</v>
      </c>
      <c r="C60" s="11">
        <v>464000</v>
      </c>
    </row>
    <row r="61" spans="1:3" s="24" customFormat="1" ht="26.25">
      <c r="A61" s="20" t="s">
        <v>29</v>
      </c>
      <c r="B61" s="20" t="s">
        <v>131</v>
      </c>
      <c r="C61" s="20">
        <v>168000</v>
      </c>
    </row>
    <row r="62" spans="1:3" s="3" customFormat="1" ht="12.75">
      <c r="A62" s="11" t="s">
        <v>30</v>
      </c>
      <c r="B62" s="11" t="s">
        <v>145</v>
      </c>
      <c r="C62" s="11">
        <v>70000</v>
      </c>
    </row>
    <row r="63" spans="1:3" s="3" customFormat="1" ht="12.75">
      <c r="A63" s="11" t="s">
        <v>41</v>
      </c>
      <c r="B63" s="11" t="s">
        <v>146</v>
      </c>
      <c r="C63" s="11">
        <v>30000</v>
      </c>
    </row>
    <row r="64" spans="1:3" s="3" customFormat="1" ht="12.75">
      <c r="A64" s="11" t="s">
        <v>42</v>
      </c>
      <c r="B64" s="11" t="s">
        <v>147</v>
      </c>
      <c r="C64" s="11">
        <v>30000</v>
      </c>
    </row>
    <row r="65" spans="1:3" s="3" customFormat="1" ht="12.75">
      <c r="A65" s="11" t="s">
        <v>43</v>
      </c>
      <c r="B65" s="11" t="s">
        <v>148</v>
      </c>
      <c r="C65" s="11">
        <v>119000</v>
      </c>
    </row>
    <row r="66" spans="1:3" s="3" customFormat="1" ht="12.75">
      <c r="A66" s="11" t="s">
        <v>44</v>
      </c>
      <c r="B66" s="11" t="s">
        <v>179</v>
      </c>
      <c r="C66" s="11">
        <v>50000</v>
      </c>
    </row>
    <row r="67" spans="1:3" s="3" customFormat="1" ht="12.75">
      <c r="A67" s="11" t="s">
        <v>45</v>
      </c>
      <c r="B67" s="11" t="s">
        <v>149</v>
      </c>
      <c r="C67" s="11">
        <v>50000</v>
      </c>
    </row>
    <row r="68" spans="1:3" s="3" customFormat="1" ht="26.25">
      <c r="A68" s="11" t="s">
        <v>46</v>
      </c>
      <c r="B68" s="11" t="s">
        <v>150</v>
      </c>
      <c r="C68" s="11">
        <v>280000</v>
      </c>
    </row>
    <row r="69" spans="1:3" s="3" customFormat="1" ht="12.75">
      <c r="A69" s="11" t="s">
        <v>47</v>
      </c>
      <c r="B69" s="11" t="s">
        <v>152</v>
      </c>
      <c r="C69" s="11">
        <v>50000</v>
      </c>
    </row>
    <row r="70" spans="1:3" s="3" customFormat="1" ht="12.75">
      <c r="A70" s="11" t="s">
        <v>48</v>
      </c>
      <c r="B70" s="11" t="s">
        <v>151</v>
      </c>
      <c r="C70" s="11">
        <v>35000</v>
      </c>
    </row>
    <row r="71" spans="1:3" s="3" customFormat="1" ht="24.75" customHeight="1">
      <c r="A71" s="11" t="s">
        <v>49</v>
      </c>
      <c r="B71" s="11" t="s">
        <v>153</v>
      </c>
      <c r="C71" s="11">
        <v>140000</v>
      </c>
    </row>
    <row r="72" spans="1:3" s="3" customFormat="1" ht="12.75">
      <c r="A72" s="11" t="s">
        <v>50</v>
      </c>
      <c r="B72" s="11" t="s">
        <v>154</v>
      </c>
      <c r="C72" s="11">
        <v>300000</v>
      </c>
    </row>
    <row r="73" spans="1:3" s="25" customFormat="1" ht="12.75">
      <c r="A73" s="19" t="s">
        <v>51</v>
      </c>
      <c r="B73" s="19" t="s">
        <v>180</v>
      </c>
      <c r="C73" s="19">
        <v>1550000</v>
      </c>
    </row>
    <row r="74" spans="1:3" s="3" customFormat="1" ht="12.75">
      <c r="A74" s="11" t="s">
        <v>52</v>
      </c>
      <c r="B74" s="11" t="s">
        <v>168</v>
      </c>
      <c r="C74" s="11">
        <v>190000</v>
      </c>
    </row>
    <row r="75" spans="1:3" s="3" customFormat="1" ht="12.75">
      <c r="A75" s="11" t="s">
        <v>53</v>
      </c>
      <c r="B75" s="11" t="s">
        <v>155</v>
      </c>
      <c r="C75" s="11">
        <v>260000</v>
      </c>
    </row>
    <row r="76" spans="1:3" s="3" customFormat="1" ht="12.75">
      <c r="A76" s="11" t="s">
        <v>54</v>
      </c>
      <c r="B76" s="11" t="s">
        <v>156</v>
      </c>
      <c r="C76" s="11">
        <v>49000</v>
      </c>
    </row>
    <row r="77" spans="1:3" s="3" customFormat="1" ht="12.75">
      <c r="A77" s="11" t="s">
        <v>55</v>
      </c>
      <c r="B77" s="11" t="s">
        <v>157</v>
      </c>
      <c r="C77" s="11">
        <v>350000</v>
      </c>
    </row>
    <row r="78" spans="1:3" s="24" customFormat="1" ht="12.75">
      <c r="A78" s="20" t="s">
        <v>56</v>
      </c>
      <c r="B78" s="20" t="s">
        <v>158</v>
      </c>
      <c r="C78" s="20">
        <v>550000</v>
      </c>
    </row>
    <row r="79" spans="1:3" s="3" customFormat="1" ht="12.75">
      <c r="A79" s="11" t="s">
        <v>57</v>
      </c>
      <c r="B79" s="11" t="s">
        <v>132</v>
      </c>
      <c r="C79" s="11">
        <v>60000</v>
      </c>
    </row>
    <row r="80" spans="1:3" s="3" customFormat="1" ht="12.75">
      <c r="A80" s="11" t="s">
        <v>58</v>
      </c>
      <c r="B80" s="11" t="s">
        <v>62</v>
      </c>
      <c r="C80" s="11">
        <v>25000</v>
      </c>
    </row>
    <row r="81" spans="1:3" s="17" customFormat="1" ht="12.75">
      <c r="A81" s="16" t="s">
        <v>59</v>
      </c>
      <c r="B81" s="16" t="s">
        <v>133</v>
      </c>
      <c r="C81" s="16">
        <v>360000</v>
      </c>
    </row>
    <row r="82" spans="1:3" s="25" customFormat="1" ht="12.75">
      <c r="A82" s="19" t="s">
        <v>60</v>
      </c>
      <c r="B82" s="19" t="s">
        <v>159</v>
      </c>
      <c r="C82" s="19">
        <v>300000</v>
      </c>
    </row>
    <row r="83" spans="1:3" s="3" customFormat="1" ht="12.75">
      <c r="A83" s="11" t="s">
        <v>61</v>
      </c>
      <c r="B83" s="11" t="s">
        <v>66</v>
      </c>
      <c r="C83" s="11">
        <v>105000</v>
      </c>
    </row>
    <row r="84" spans="1:3" s="3" customFormat="1" ht="12.75">
      <c r="A84" s="11" t="s">
        <v>63</v>
      </c>
      <c r="B84" s="11" t="s">
        <v>68</v>
      </c>
      <c r="C84" s="11">
        <v>150000</v>
      </c>
    </row>
    <row r="85" spans="1:3" s="3" customFormat="1" ht="12.75">
      <c r="A85" s="11" t="s">
        <v>64</v>
      </c>
      <c r="B85" s="11" t="s">
        <v>178</v>
      </c>
      <c r="C85" s="11">
        <v>35000</v>
      </c>
    </row>
    <row r="86" spans="1:3" s="3" customFormat="1" ht="12.75">
      <c r="A86" s="11" t="s">
        <v>65</v>
      </c>
      <c r="B86" s="11" t="s">
        <v>134</v>
      </c>
      <c r="C86" s="11">
        <v>40000</v>
      </c>
    </row>
    <row r="87" spans="1:3" s="3" customFormat="1" ht="12.75">
      <c r="A87" s="11" t="s">
        <v>67</v>
      </c>
      <c r="B87" s="11" t="s">
        <v>72</v>
      </c>
      <c r="C87" s="11">
        <v>175000</v>
      </c>
    </row>
    <row r="88" spans="1:3" s="17" customFormat="1" ht="12.75">
      <c r="A88" s="16" t="s">
        <v>69</v>
      </c>
      <c r="B88" s="16" t="s">
        <v>135</v>
      </c>
      <c r="C88" s="16">
        <v>130000</v>
      </c>
    </row>
    <row r="89" spans="1:3" s="17" customFormat="1" ht="12.75">
      <c r="A89" s="16" t="s">
        <v>70</v>
      </c>
      <c r="B89" s="16" t="s">
        <v>136</v>
      </c>
      <c r="C89" s="16">
        <v>30000</v>
      </c>
    </row>
    <row r="90" spans="1:3" s="17" customFormat="1" ht="12.75">
      <c r="A90" s="16" t="s">
        <v>71</v>
      </c>
      <c r="B90" s="16" t="s">
        <v>76</v>
      </c>
      <c r="C90" s="16">
        <v>175000</v>
      </c>
    </row>
    <row r="91" spans="1:3" s="25" customFormat="1" ht="12.75">
      <c r="A91" s="19" t="s">
        <v>73</v>
      </c>
      <c r="B91" s="19" t="s">
        <v>182</v>
      </c>
      <c r="C91" s="19">
        <v>50000</v>
      </c>
    </row>
    <row r="92" spans="1:3" s="25" customFormat="1" ht="12.75">
      <c r="A92" s="19" t="s">
        <v>74</v>
      </c>
      <c r="B92" s="19" t="s">
        <v>181</v>
      </c>
      <c r="C92" s="19">
        <v>15000</v>
      </c>
    </row>
    <row r="93" spans="1:3" s="3" customFormat="1" ht="12.75">
      <c r="A93" s="11" t="s">
        <v>75</v>
      </c>
      <c r="B93" s="11" t="s">
        <v>77</v>
      </c>
      <c r="C93" s="11">
        <v>1000000</v>
      </c>
    </row>
    <row r="94" spans="1:4" s="3" customFormat="1" ht="12.75">
      <c r="A94" s="10" t="s">
        <v>2</v>
      </c>
      <c r="B94" s="10" t="s">
        <v>35</v>
      </c>
      <c r="C94" s="10">
        <f>SUM(C95:C120)</f>
        <v>2622000</v>
      </c>
      <c r="D94" s="21"/>
    </row>
    <row r="95" spans="1:3" s="3" customFormat="1" ht="12.75">
      <c r="A95" s="11" t="s">
        <v>9</v>
      </c>
      <c r="B95" s="11" t="s">
        <v>78</v>
      </c>
      <c r="C95" s="11">
        <v>40000</v>
      </c>
    </row>
    <row r="96" spans="1:3" s="3" customFormat="1" ht="12.75">
      <c r="A96" s="11" t="s">
        <v>10</v>
      </c>
      <c r="B96" s="11" t="s">
        <v>79</v>
      </c>
      <c r="C96" s="11">
        <v>50000</v>
      </c>
    </row>
    <row r="97" spans="1:3" s="3" customFormat="1" ht="12.75">
      <c r="A97" s="11" t="s">
        <v>14</v>
      </c>
      <c r="B97" s="11" t="s">
        <v>160</v>
      </c>
      <c r="C97" s="11">
        <v>30000</v>
      </c>
    </row>
    <row r="98" spans="1:3" s="3" customFormat="1" ht="12.75">
      <c r="A98" s="11" t="s">
        <v>15</v>
      </c>
      <c r="B98" s="11" t="s">
        <v>161</v>
      </c>
      <c r="C98" s="11">
        <v>30000</v>
      </c>
    </row>
    <row r="99" spans="1:3" s="3" customFormat="1" ht="12.75">
      <c r="A99" s="11" t="s">
        <v>16</v>
      </c>
      <c r="B99" s="11" t="s">
        <v>165</v>
      </c>
      <c r="C99" s="11">
        <v>145000</v>
      </c>
    </row>
    <row r="100" spans="1:3" s="3" customFormat="1" ht="12.75">
      <c r="A100" s="11" t="s">
        <v>17</v>
      </c>
      <c r="B100" s="11" t="s">
        <v>80</v>
      </c>
      <c r="C100" s="11">
        <v>90000</v>
      </c>
    </row>
    <row r="101" spans="1:3" s="3" customFormat="1" ht="12.75">
      <c r="A101" s="11" t="s">
        <v>20</v>
      </c>
      <c r="B101" s="11" t="s">
        <v>162</v>
      </c>
      <c r="C101" s="11">
        <v>50000</v>
      </c>
    </row>
    <row r="102" spans="1:3" s="3" customFormat="1" ht="12.75">
      <c r="A102" s="11" t="s">
        <v>36</v>
      </c>
      <c r="B102" s="11" t="s">
        <v>163</v>
      </c>
      <c r="C102" s="11">
        <v>20000</v>
      </c>
    </row>
    <row r="103" spans="1:3" s="3" customFormat="1" ht="12.75">
      <c r="A103" s="11" t="s">
        <v>37</v>
      </c>
      <c r="B103" s="11" t="s">
        <v>164</v>
      </c>
      <c r="C103" s="11">
        <v>25000</v>
      </c>
    </row>
    <row r="104" spans="1:3" s="3" customFormat="1" ht="12.75">
      <c r="A104" s="11" t="s">
        <v>38</v>
      </c>
      <c r="B104" s="11" t="s">
        <v>81</v>
      </c>
      <c r="C104" s="11">
        <v>35000</v>
      </c>
    </row>
    <row r="105" spans="1:3" s="3" customFormat="1" ht="12.75">
      <c r="A105" s="11" t="s">
        <v>83</v>
      </c>
      <c r="B105" s="11" t="s">
        <v>82</v>
      </c>
      <c r="C105" s="11">
        <v>50000</v>
      </c>
    </row>
    <row r="106" spans="1:3" s="3" customFormat="1" ht="26.25">
      <c r="A106" s="11" t="s">
        <v>85</v>
      </c>
      <c r="B106" s="11" t="s">
        <v>84</v>
      </c>
      <c r="C106" s="11">
        <v>50000</v>
      </c>
    </row>
    <row r="107" spans="1:3" s="3" customFormat="1" ht="26.25">
      <c r="A107" s="11" t="s">
        <v>87</v>
      </c>
      <c r="B107" s="11" t="s">
        <v>86</v>
      </c>
      <c r="C107" s="11">
        <v>30000</v>
      </c>
    </row>
    <row r="108" spans="1:3" s="3" customFormat="1" ht="12.75">
      <c r="A108" s="11" t="s">
        <v>88</v>
      </c>
      <c r="B108" s="11" t="s">
        <v>89</v>
      </c>
      <c r="C108" s="11">
        <v>30000</v>
      </c>
    </row>
    <row r="109" spans="1:3" s="3" customFormat="1" ht="12.75">
      <c r="A109" s="11" t="s">
        <v>90</v>
      </c>
      <c r="B109" s="11" t="s">
        <v>91</v>
      </c>
      <c r="C109" s="11">
        <v>740000</v>
      </c>
    </row>
    <row r="110" spans="1:3" s="3" customFormat="1" ht="12.75">
      <c r="A110" s="11" t="s">
        <v>92</v>
      </c>
      <c r="B110" s="11" t="s">
        <v>93</v>
      </c>
      <c r="C110" s="11">
        <v>180000</v>
      </c>
    </row>
    <row r="111" spans="1:3" s="3" customFormat="1" ht="12.75">
      <c r="A111" s="11" t="s">
        <v>94</v>
      </c>
      <c r="B111" s="11" t="s">
        <v>95</v>
      </c>
      <c r="C111" s="11">
        <v>20000</v>
      </c>
    </row>
    <row r="112" spans="1:3" s="3" customFormat="1" ht="26.25">
      <c r="A112" s="11" t="s">
        <v>96</v>
      </c>
      <c r="B112" s="11" t="s">
        <v>97</v>
      </c>
      <c r="C112" s="11">
        <v>20000</v>
      </c>
    </row>
    <row r="113" spans="1:3" s="3" customFormat="1" ht="12.75">
      <c r="A113" s="11" t="s">
        <v>98</v>
      </c>
      <c r="B113" s="11" t="s">
        <v>99</v>
      </c>
      <c r="C113" s="11">
        <v>100000</v>
      </c>
    </row>
    <row r="114" spans="1:3" s="17" customFormat="1" ht="12.75">
      <c r="A114" s="16" t="s">
        <v>100</v>
      </c>
      <c r="B114" s="16" t="s">
        <v>32</v>
      </c>
      <c r="C114" s="16">
        <v>95000</v>
      </c>
    </row>
    <row r="115" spans="1:3" s="17" customFormat="1" ht="12.75">
      <c r="A115" s="16" t="s">
        <v>101</v>
      </c>
      <c r="B115" s="16" t="s">
        <v>33</v>
      </c>
      <c r="C115" s="16">
        <v>120000</v>
      </c>
    </row>
    <row r="116" spans="1:3" s="17" customFormat="1" ht="12.75">
      <c r="A116" s="16" t="s">
        <v>102</v>
      </c>
      <c r="B116" s="16" t="s">
        <v>103</v>
      </c>
      <c r="C116" s="16">
        <v>212000</v>
      </c>
    </row>
    <row r="117" spans="1:3" s="17" customFormat="1" ht="12.75">
      <c r="A117" s="16" t="s">
        <v>104</v>
      </c>
      <c r="B117" s="16" t="s">
        <v>34</v>
      </c>
      <c r="C117" s="16">
        <v>130000</v>
      </c>
    </row>
    <row r="118" spans="1:3" s="17" customFormat="1" ht="12.75">
      <c r="A118" s="16" t="s">
        <v>105</v>
      </c>
      <c r="B118" s="16" t="s">
        <v>106</v>
      </c>
      <c r="C118" s="16">
        <v>70000</v>
      </c>
    </row>
    <row r="119" spans="1:3" s="17" customFormat="1" ht="12.75">
      <c r="A119" s="16" t="s">
        <v>107</v>
      </c>
      <c r="B119" s="16" t="s">
        <v>31</v>
      </c>
      <c r="C119" s="16">
        <v>30000</v>
      </c>
    </row>
    <row r="120" spans="1:3" s="17" customFormat="1" ht="12.75">
      <c r="A120" s="16" t="s">
        <v>183</v>
      </c>
      <c r="B120" s="16" t="s">
        <v>184</v>
      </c>
      <c r="C120" s="16">
        <v>230000</v>
      </c>
    </row>
    <row r="121" spans="1:4" s="3" customFormat="1" ht="12.75">
      <c r="A121" s="10" t="s">
        <v>3</v>
      </c>
      <c r="B121" s="10" t="s">
        <v>27</v>
      </c>
      <c r="C121" s="10">
        <f>SUM(C122,C123)</f>
        <v>645000</v>
      </c>
      <c r="D121" s="21"/>
    </row>
    <row r="122" spans="1:3" s="3" customFormat="1" ht="26.25">
      <c r="A122" s="14" t="s">
        <v>24</v>
      </c>
      <c r="B122" s="15" t="s">
        <v>108</v>
      </c>
      <c r="C122" s="11">
        <v>460000</v>
      </c>
    </row>
    <row r="123" spans="1:3" s="3" customFormat="1" ht="12.75">
      <c r="A123" s="14" t="s">
        <v>25</v>
      </c>
      <c r="B123" s="15" t="s">
        <v>166</v>
      </c>
      <c r="C123" s="11">
        <v>185000</v>
      </c>
    </row>
    <row r="124" spans="1:3" ht="27" customHeight="1">
      <c r="A124" s="26" t="s">
        <v>40</v>
      </c>
      <c r="B124" s="26"/>
      <c r="C124" s="6">
        <v>1000000</v>
      </c>
    </row>
    <row r="126" spans="1:3" ht="13.5">
      <c r="A126" s="27"/>
      <c r="B126" s="27"/>
      <c r="C126" s="13"/>
    </row>
    <row r="127" ht="13.5">
      <c r="C127" s="13"/>
    </row>
  </sheetData>
  <mergeCells count="7">
    <mergeCell ref="A124:B124"/>
    <mergeCell ref="A126:B126"/>
    <mergeCell ref="A2:C2"/>
    <mergeCell ref="A34:B34"/>
    <mergeCell ref="A50:B50"/>
    <mergeCell ref="A5:B5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Županija Istarska</cp:lastModifiedBy>
  <cp:lastPrinted>2004-04-28T11:41:49Z</cp:lastPrinted>
  <dcterms:created xsi:type="dcterms:W3CDTF">2002-11-28T15:01:04Z</dcterms:created>
  <dcterms:modified xsi:type="dcterms:W3CDTF">2004-04-28T12:16:42Z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1279945652</vt:i4>
  </property>
  <property fmtid="{D5CDD505-2E9C-101B-9397-08002B2CF9AE}" pid="3" name="_EmailSubject">
    <vt:lpwstr>pioriteti</vt:lpwstr>
  </property>
  <property fmtid="{D5CDD505-2E9C-101B-9397-08002B2CF9AE}" pid="4" name="_AuthorEmail">
    <vt:lpwstr>dmtkacuk@SBS.FLANATICKA.com</vt:lpwstr>
  </property>
  <property fmtid="{D5CDD505-2E9C-101B-9397-08002B2CF9AE}" pid="5" name="_AuthorEmailDisplayName">
    <vt:lpwstr>Davorka Maras Tkacuk</vt:lpwstr>
  </property>
</Properties>
</file>