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A-FS-01\dokumenti$\vsagaj\My Documents\Javna nabava\Nabave 2018\OŠ Ivana Batelića Raša - energetska obnova i adaptacija\"/>
    </mc:Choice>
  </mc:AlternateContent>
  <bookViews>
    <workbookView xWindow="0" yWindow="0" windowWidth="19200" windowHeight="11460" tabRatio="931"/>
  </bookViews>
  <sheets>
    <sheet name="naslovnica" sheetId="35" r:id="rId1"/>
    <sheet name="Fasadna stolarija" sheetId="25" r:id="rId2"/>
    <sheet name="Ravni krov" sheetId="26" r:id="rId3"/>
    <sheet name="Fasada" sheetId="27" r:id="rId4"/>
    <sheet name="grad-obr" sheetId="31" r:id="rId5"/>
    <sheet name="arm bet" sheetId="32" r:id="rId6"/>
    <sheet name="Lift" sheetId="29" r:id="rId7"/>
    <sheet name="ELEKTROINSTALACIJE RASVJ" sheetId="34" r:id="rId8"/>
    <sheet name="TERMOTEHNIČKI RADOVI" sheetId="33" r:id="rId9"/>
    <sheet name="REKAPITULACIJA" sheetId="23" r:id="rId10"/>
  </sheets>
  <externalReferences>
    <externalReference r:id="rId11"/>
    <externalReference r:id="rId12"/>
  </externalReferences>
  <definedNames>
    <definedName name="_xlnm.Database">#REF!</definedName>
    <definedName name="dfg">#REF!</definedName>
    <definedName name="KERAMIČARSKI_I_KAMENARSKI_RADOVI">#REF!</definedName>
    <definedName name="Kolnik_16.3.">'[1]16. Prometnice'!$G$277</definedName>
    <definedName name="Odvod_16.4.">'[1]16. Prometnice'!$G$329</definedName>
    <definedName name="PODOVI">#REF!</definedName>
    <definedName name="_xlnm.Print_Area" localSheetId="7">'ELEKTROINSTALACIJE RASVJ'!$A$1:$G$146</definedName>
    <definedName name="_xlnm.Print_Area" localSheetId="1">'Fasadna stolarija'!$A$1:$F$201</definedName>
    <definedName name="_xlnm.Print_Area" localSheetId="8">'TERMOTEHNIČKI RADOVI'!$A$1:$G$978</definedName>
    <definedName name="Pripr_16.1.">'[1]16. Prometnice'!$G$66</definedName>
    <definedName name="Sign_16.5.">'[1]16. Prometnice'!$G$408</definedName>
    <definedName name="sum" localSheetId="5">[2]TROŠKOVNIK!#REF!</definedName>
    <definedName name="sum" localSheetId="4">[2]TROŠKOVNIK!#REF!</definedName>
    <definedName name="sum" localSheetId="6">[2]TROŠKOVNIK!#REF!</definedName>
    <definedName name="sum" localSheetId="0">[2]TROŠKOVNIK!#REF!</definedName>
    <definedName name="sum">[2]TROŠKOVNIK!#REF!</definedName>
    <definedName name="Zem_16.2.">'[1]16. Prometnice'!$G$130</definedName>
  </definedNames>
  <calcPr calcId="162913"/>
</workbook>
</file>

<file path=xl/calcChain.xml><?xml version="1.0" encoding="utf-8"?>
<calcChain xmlns="http://schemas.openxmlformats.org/spreadsheetml/2006/main">
  <c r="G431" i="33" l="1"/>
  <c r="G428" i="33"/>
  <c r="G31" i="34"/>
  <c r="G15" i="34"/>
  <c r="G13" i="34"/>
  <c r="G11" i="34"/>
  <c r="G923" i="33" l="1"/>
  <c r="G918" i="33"/>
  <c r="G917" i="33"/>
  <c r="G912" i="33"/>
  <c r="G907" i="33"/>
  <c r="G902" i="33"/>
  <c r="G901" i="33"/>
  <c r="G897" i="33"/>
  <c r="G892" i="33"/>
  <c r="G887" i="33"/>
  <c r="G880" i="33"/>
  <c r="G874" i="33"/>
  <c r="G869" i="33"/>
  <c r="G864" i="33"/>
  <c r="G858" i="33"/>
  <c r="G857" i="33"/>
  <c r="G854" i="33"/>
  <c r="G853" i="33"/>
  <c r="G852" i="33"/>
  <c r="G851" i="33"/>
  <c r="G847" i="33"/>
  <c r="G844" i="33"/>
  <c r="G829" i="33"/>
  <c r="G825" i="33"/>
  <c r="G821" i="33"/>
  <c r="G820" i="33"/>
  <c r="G802" i="33"/>
  <c r="G798" i="33"/>
  <c r="G805" i="33"/>
  <c r="G789" i="33"/>
  <c r="G788" i="33"/>
  <c r="G784" i="33"/>
  <c r="G780" i="33"/>
  <c r="G777" i="33"/>
  <c r="G774" i="33"/>
  <c r="G770" i="33"/>
  <c r="G762" i="33"/>
  <c r="G757" i="33"/>
  <c r="G752" i="33"/>
  <c r="G747" i="33"/>
  <c r="G745" i="33"/>
  <c r="G742" i="33"/>
  <c r="G741" i="33"/>
  <c r="G738" i="33"/>
  <c r="G729" i="33"/>
  <c r="G725" i="33"/>
  <c r="G722" i="33"/>
  <c r="G715" i="33"/>
  <c r="G709" i="33"/>
  <c r="G705" i="33"/>
  <c r="G702" i="33"/>
  <c r="G701" i="33"/>
  <c r="G700" i="33"/>
  <c r="G697" i="33"/>
  <c r="G694" i="33"/>
  <c r="G690" i="33"/>
  <c r="G682" i="33"/>
  <c r="G680" i="33"/>
  <c r="G678" i="33"/>
  <c r="G671" i="33"/>
  <c r="G667" i="33"/>
  <c r="G661" i="33"/>
  <c r="G656" i="33"/>
  <c r="G652" i="33"/>
  <c r="G649" i="33"/>
  <c r="G648" i="33"/>
  <c r="G645" i="33"/>
  <c r="G590" i="33"/>
  <c r="G640" i="33"/>
  <c r="G636" i="33"/>
  <c r="G628" i="33"/>
  <c r="G491" i="33"/>
  <c r="G488" i="33"/>
  <c r="G486" i="33"/>
  <c r="G480" i="33"/>
  <c r="G478" i="33"/>
  <c r="G475" i="33"/>
  <c r="G473" i="33"/>
  <c r="G470" i="33"/>
  <c r="G467" i="33"/>
  <c r="G464" i="33"/>
  <c r="G462" i="33"/>
  <c r="G459" i="33"/>
  <c r="G456" i="33"/>
  <c r="G453" i="33"/>
  <c r="G450" i="33"/>
  <c r="G446" i="33"/>
  <c r="G443" i="33"/>
  <c r="G442" i="33"/>
  <c r="G441" i="33"/>
  <c r="G440" i="33"/>
  <c r="G439" i="33"/>
  <c r="G438" i="33"/>
  <c r="G425" i="33"/>
  <c r="G422" i="33"/>
  <c r="G415" i="33"/>
  <c r="G403" i="33"/>
  <c r="G400" i="33"/>
  <c r="G397" i="33"/>
  <c r="G394" i="33"/>
  <c r="G390" i="33"/>
  <c r="G386" i="33"/>
  <c r="G382" i="33"/>
  <c r="G378" i="33"/>
  <c r="G374" i="33"/>
  <c r="G359" i="33"/>
  <c r="G358" i="33"/>
  <c r="G351" i="33"/>
  <c r="G348" i="33"/>
  <c r="G345" i="33"/>
  <c r="G341" i="33"/>
  <c r="G327" i="33"/>
  <c r="G326" i="33"/>
  <c r="G319" i="33"/>
  <c r="G316" i="33"/>
  <c r="G313" i="33"/>
  <c r="G309" i="33"/>
  <c r="G284" i="33"/>
  <c r="G283" i="33"/>
  <c r="G294" i="33"/>
  <c r="G293" i="33"/>
  <c r="G289" i="33"/>
  <c r="G288" i="33"/>
  <c r="G276" i="33"/>
  <c r="G274" i="33"/>
  <c r="G272" i="33"/>
  <c r="G269" i="33"/>
  <c r="G263" i="33"/>
  <c r="G255" i="33"/>
  <c r="G253" i="33"/>
  <c r="G138" i="33"/>
  <c r="G136" i="33"/>
  <c r="G133" i="33"/>
  <c r="G251" i="33"/>
  <c r="G241" i="33"/>
  <c r="G237" i="33"/>
  <c r="G236" i="33"/>
  <c r="G231" i="33"/>
  <c r="G229" i="33"/>
  <c r="G228" i="33"/>
  <c r="G227" i="33"/>
  <c r="G226" i="33"/>
  <c r="G225" i="33"/>
  <c r="G223" i="33"/>
  <c r="G222" i="33"/>
  <c r="G221" i="33"/>
  <c r="G217" i="33"/>
  <c r="G206" i="33"/>
  <c r="G194" i="33"/>
  <c r="G182" i="33"/>
  <c r="G177" i="33"/>
  <c r="G174" i="33"/>
  <c r="G171" i="33"/>
  <c r="G167" i="33"/>
  <c r="G163" i="33"/>
  <c r="G160" i="33"/>
  <c r="G157" i="33"/>
  <c r="G153" i="33"/>
  <c r="G151" i="33"/>
  <c r="G147" i="33"/>
  <c r="G145" i="33"/>
  <c r="G142" i="33"/>
  <c r="G124" i="33"/>
  <c r="G120" i="33"/>
  <c r="G118" i="33"/>
  <c r="G116" i="33"/>
  <c r="G114" i="33"/>
  <c r="G112" i="33"/>
  <c r="G110" i="33"/>
  <c r="G108" i="33"/>
  <c r="G104" i="33"/>
  <c r="G96" i="33"/>
  <c r="G102" i="33"/>
  <c r="G101" i="33"/>
  <c r="G100" i="33"/>
  <c r="G99" i="33"/>
  <c r="G93" i="33"/>
  <c r="G92" i="33"/>
  <c r="G89" i="33"/>
  <c r="G86" i="33"/>
  <c r="G85" i="33"/>
  <c r="G82" i="33"/>
  <c r="G79" i="33"/>
  <c r="G78" i="33"/>
  <c r="G75" i="33"/>
  <c r="G74" i="33"/>
  <c r="G71" i="33"/>
  <c r="G70" i="33"/>
  <c r="G69" i="33"/>
  <c r="G66" i="33"/>
  <c r="G61" i="33"/>
  <c r="G55" i="33"/>
  <c r="G53" i="33"/>
  <c r="G38" i="33"/>
  <c r="G831" i="33" l="1"/>
  <c r="G970" i="33" s="1"/>
  <c r="G296" i="33"/>
  <c r="G940" i="33" s="1"/>
  <c r="G806" i="33"/>
  <c r="G963" i="33" s="1"/>
  <c r="G730" i="33"/>
  <c r="G959" i="33" s="1"/>
  <c r="G763" i="33"/>
  <c r="G961" i="33" s="1"/>
  <c r="G926" i="33"/>
  <c r="G972" i="33" s="1"/>
  <c r="G683" i="33"/>
  <c r="G957" i="33" s="1"/>
  <c r="G493" i="33"/>
  <c r="G950" i="33" s="1"/>
  <c r="G329" i="33"/>
  <c r="G361" i="33"/>
  <c r="G948" i="33" s="1"/>
  <c r="G243" i="33"/>
  <c r="G938" i="33" s="1"/>
  <c r="G946" i="33" l="1"/>
  <c r="G495" i="33"/>
  <c r="G942" i="33"/>
  <c r="G809" i="33"/>
  <c r="G953" i="33"/>
  <c r="G929" i="33"/>
  <c r="G975" i="33"/>
  <c r="G966" i="33"/>
  <c r="B144" i="34"/>
  <c r="A144" i="34"/>
  <c r="B142" i="34"/>
  <c r="A142" i="34"/>
  <c r="G135" i="34"/>
  <c r="G128" i="34"/>
  <c r="G126" i="34"/>
  <c r="G124" i="34"/>
  <c r="G122" i="34"/>
  <c r="G120" i="34"/>
  <c r="G118" i="34"/>
  <c r="G116" i="34"/>
  <c r="G114" i="34"/>
  <c r="G978" i="33" l="1"/>
  <c r="F19" i="23" s="1"/>
  <c r="G107" i="34"/>
  <c r="G142" i="34" s="1"/>
  <c r="G137" i="34"/>
  <c r="G144" i="34" s="1"/>
  <c r="G146" i="34" l="1"/>
  <c r="F17" i="23" s="1"/>
  <c r="F25" i="31" l="1"/>
  <c r="F75" i="31"/>
  <c r="F119" i="31" l="1"/>
  <c r="F39" i="32"/>
  <c r="F17" i="31"/>
  <c r="F74" i="27"/>
  <c r="F73" i="31"/>
  <c r="F41" i="32"/>
  <c r="F37" i="32"/>
  <c r="F121" i="31" l="1"/>
  <c r="F142" i="31" s="1"/>
  <c r="F15" i="32"/>
  <c r="F13" i="32"/>
  <c r="F11" i="32"/>
  <c r="F143" i="25" l="1"/>
  <c r="F145" i="25" l="1"/>
  <c r="F45" i="27" l="1"/>
  <c r="F35" i="32" l="1"/>
  <c r="F72" i="27" l="1"/>
  <c r="F70" i="27"/>
  <c r="F68" i="27"/>
  <c r="F66" i="27"/>
  <c r="F62" i="27"/>
  <c r="F59" i="27"/>
  <c r="F30" i="32"/>
  <c r="F29" i="32"/>
  <c r="F33" i="32"/>
  <c r="F24" i="32"/>
  <c r="F23" i="32"/>
  <c r="F43" i="32" l="1"/>
  <c r="F76" i="27"/>
  <c r="F85" i="27" s="1"/>
  <c r="F9" i="32"/>
  <c r="F17" i="32" s="1"/>
  <c r="F50" i="32" l="1"/>
  <c r="F48" i="32"/>
  <c r="F38" i="31"/>
  <c r="F52" i="32" l="1"/>
  <c r="F13" i="23" s="1"/>
  <c r="F36" i="31"/>
  <c r="F40" i="31" s="1"/>
  <c r="F128" i="31" s="1"/>
  <c r="F113" i="31" l="1"/>
  <c r="F111" i="31"/>
  <c r="F115" i="31" l="1"/>
  <c r="F102" i="31"/>
  <c r="F100" i="31"/>
  <c r="F91" i="31"/>
  <c r="F89" i="31"/>
  <c r="F93" i="31" l="1"/>
  <c r="F136" i="31" s="1"/>
  <c r="F104" i="31"/>
  <c r="F138" i="31" s="1"/>
  <c r="F83" i="31"/>
  <c r="F69" i="31"/>
  <c r="F67" i="31" l="1"/>
  <c r="F81" i="31"/>
  <c r="F71" i="31"/>
  <c r="F65" i="31"/>
  <c r="F59" i="31"/>
  <c r="F58" i="31"/>
  <c r="F57" i="31"/>
  <c r="F55" i="31"/>
  <c r="F77" i="31" l="1"/>
  <c r="F132" i="31" s="1"/>
  <c r="F85" i="31"/>
  <c r="F134" i="31" s="1"/>
  <c r="F19" i="31"/>
  <c r="F21" i="31" l="1"/>
  <c r="F15" i="31"/>
  <c r="F11" i="31"/>
  <c r="F53" i="31" l="1"/>
  <c r="F51" i="31"/>
  <c r="F49" i="31"/>
  <c r="F47" i="31"/>
  <c r="F23" i="31"/>
  <c r="F13" i="31"/>
  <c r="F9" i="31"/>
  <c r="F27" i="31" s="1"/>
  <c r="F87" i="26"/>
  <c r="F86" i="26"/>
  <c r="F85" i="26"/>
  <c r="F84" i="26"/>
  <c r="F103" i="26"/>
  <c r="F130" i="25"/>
  <c r="F126" i="31" l="1"/>
  <c r="F61" i="31"/>
  <c r="F130" i="31" s="1"/>
  <c r="F140" i="31"/>
  <c r="F129" i="25"/>
  <c r="F144" i="31" l="1"/>
  <c r="F11" i="23" s="1"/>
  <c r="F128" i="25"/>
  <c r="F127" i="25" l="1"/>
  <c r="F60" i="25" l="1"/>
  <c r="F59" i="25" l="1"/>
  <c r="F94" i="25"/>
  <c r="F45" i="25"/>
  <c r="F43" i="25"/>
  <c r="F41" i="25"/>
  <c r="F56" i="25" l="1"/>
  <c r="F54" i="25"/>
  <c r="F8" i="29" l="1"/>
  <c r="F49" i="27"/>
  <c r="F65" i="29" l="1"/>
  <c r="F15" i="23" s="1"/>
  <c r="F47" i="27"/>
  <c r="F43" i="27"/>
  <c r="F41" i="27"/>
  <c r="F39" i="27"/>
  <c r="F38" i="27"/>
  <c r="F37" i="27"/>
  <c r="F31" i="27"/>
  <c r="F25" i="27"/>
  <c r="F23" i="27"/>
  <c r="F21" i="27"/>
  <c r="F19" i="27"/>
  <c r="F18" i="27"/>
  <c r="F15" i="27"/>
  <c r="F13" i="27"/>
  <c r="F11" i="27"/>
  <c r="F9" i="27"/>
  <c r="F105" i="26"/>
  <c r="F101" i="26"/>
  <c r="F99" i="26"/>
  <c r="F97" i="26"/>
  <c r="F95" i="26"/>
  <c r="F93" i="26"/>
  <c r="F91" i="26"/>
  <c r="F89" i="26"/>
  <c r="F81" i="26"/>
  <c r="F79" i="26"/>
  <c r="F77" i="26"/>
  <c r="F75" i="26"/>
  <c r="F73" i="26"/>
  <c r="F71" i="26"/>
  <c r="F65" i="26"/>
  <c r="F63" i="26"/>
  <c r="F61" i="26"/>
  <c r="F59" i="26"/>
  <c r="F57" i="26"/>
  <c r="F48" i="26"/>
  <c r="F46" i="26"/>
  <c r="F45" i="26"/>
  <c r="F41" i="26"/>
  <c r="F39" i="26"/>
  <c r="F37" i="26"/>
  <c r="F35" i="26"/>
  <c r="F32" i="26"/>
  <c r="F26" i="26"/>
  <c r="F24" i="26"/>
  <c r="F22" i="26"/>
  <c r="F20" i="26"/>
  <c r="F19" i="26"/>
  <c r="F18" i="26"/>
  <c r="F15" i="26"/>
  <c r="F13" i="26"/>
  <c r="F11" i="26"/>
  <c r="F51" i="27" l="1"/>
  <c r="F83" i="27" s="1"/>
  <c r="F67" i="26"/>
  <c r="F116" i="26" s="1"/>
  <c r="F27" i="27"/>
  <c r="F81" i="27" s="1"/>
  <c r="F28" i="26"/>
  <c r="F112" i="26" s="1"/>
  <c r="F107" i="26"/>
  <c r="F118" i="26" s="1"/>
  <c r="F50" i="26"/>
  <c r="F114" i="26" s="1"/>
  <c r="F87" i="27" l="1"/>
  <c r="F9" i="23" s="1"/>
  <c r="F120" i="26"/>
  <c r="F7" i="23" s="1"/>
  <c r="F183" i="25" l="1"/>
  <c r="F182" i="25"/>
  <c r="F181" i="25"/>
  <c r="F180" i="25"/>
  <c r="F179" i="25"/>
  <c r="F178" i="25"/>
  <c r="F177" i="25"/>
  <c r="F176" i="25"/>
  <c r="F173" i="25"/>
  <c r="F172" i="25"/>
  <c r="F171" i="25"/>
  <c r="F170" i="25"/>
  <c r="F167" i="25"/>
  <c r="F166" i="25"/>
  <c r="F163" i="25"/>
  <c r="F162" i="25"/>
  <c r="F161" i="25"/>
  <c r="F160" i="25"/>
  <c r="F159" i="25"/>
  <c r="F156" i="25"/>
  <c r="F155" i="25"/>
  <c r="F141" i="25"/>
  <c r="F147" i="25" s="1"/>
  <c r="F132" i="25"/>
  <c r="F131" i="25"/>
  <c r="F126" i="25"/>
  <c r="F125" i="25"/>
  <c r="F124" i="25"/>
  <c r="F123" i="25"/>
  <c r="F122" i="25"/>
  <c r="F121" i="25"/>
  <c r="F120" i="25"/>
  <c r="F119" i="25"/>
  <c r="F118" i="25"/>
  <c r="F117" i="25"/>
  <c r="F116" i="25"/>
  <c r="F115" i="25"/>
  <c r="F114" i="25"/>
  <c r="F113" i="25"/>
  <c r="F92" i="25"/>
  <c r="F83" i="25"/>
  <c r="F82" i="25"/>
  <c r="F79" i="25"/>
  <c r="F78" i="25"/>
  <c r="F77" i="25"/>
  <c r="F76" i="25"/>
  <c r="F75" i="25"/>
  <c r="F74" i="25"/>
  <c r="F68" i="25"/>
  <c r="F66" i="25"/>
  <c r="F64" i="25"/>
  <c r="F62" i="25"/>
  <c r="F39" i="25"/>
  <c r="F37" i="25"/>
  <c r="F35" i="25"/>
  <c r="F33" i="25"/>
  <c r="F31" i="25"/>
  <c r="F30" i="25"/>
  <c r="F29" i="25"/>
  <c r="F28" i="25"/>
  <c r="F27" i="25"/>
  <c r="F26" i="25"/>
  <c r="F25" i="25"/>
  <c r="F24" i="25"/>
  <c r="F23" i="25"/>
  <c r="F22" i="25"/>
  <c r="F21" i="25"/>
  <c r="F20" i="25"/>
  <c r="F19" i="25"/>
  <c r="F18" i="25"/>
  <c r="F17" i="25"/>
  <c r="F16" i="25"/>
  <c r="F15" i="25"/>
  <c r="F14" i="25"/>
  <c r="F13" i="25"/>
  <c r="F12" i="25"/>
  <c r="F47" i="25" l="1"/>
  <c r="F185" i="25"/>
  <c r="F199" i="25" s="1"/>
  <c r="F85" i="25"/>
  <c r="F191" i="25" s="1"/>
  <c r="F189" i="25"/>
  <c r="F197" i="25"/>
  <c r="F96" i="25"/>
  <c r="F193" i="25" s="1"/>
  <c r="F134" i="25"/>
  <c r="F195" i="25" s="1"/>
  <c r="F201" i="25" l="1"/>
  <c r="F5" i="23" l="1"/>
  <c r="F21" i="23" s="1"/>
  <c r="F23" i="23" l="1"/>
  <c r="F25" i="23" s="1"/>
</calcChain>
</file>

<file path=xl/sharedStrings.xml><?xml version="1.0" encoding="utf-8"?>
<sst xmlns="http://schemas.openxmlformats.org/spreadsheetml/2006/main" count="2399" uniqueCount="1292">
  <si>
    <t>I</t>
  </si>
  <si>
    <t>kom</t>
  </si>
  <si>
    <t>Napomene:</t>
  </si>
  <si>
    <t>II</t>
  </si>
  <si>
    <t xml:space="preserve">REKAPITULACIJA </t>
  </si>
  <si>
    <t>RUŠENJA I DEMONTAŽE</t>
  </si>
  <si>
    <t>UKUPNO RUŠENJA I DEMONTAŽE</t>
  </si>
  <si>
    <t>III</t>
  </si>
  <si>
    <t xml:space="preserve">UKUPNO </t>
  </si>
  <si>
    <t>I RUŠENJA I DEMONTAŽE</t>
  </si>
  <si>
    <t>U projektu nije predviđeno da se šlicanja, probijanja ili rušenja vrše na nosivim elementima konstrukcije (stupovi, zidovi, grede, stropne ploče i dr.). Sve moguće potrebne navedene radnje potrebno jer rješavati u okviru postoječih trasa u  konstrukciji. Ako to nije moguće, potrebna se radnja  prethodno treba pismeno utvrditi sa nadzornim inženjerom.</t>
  </si>
  <si>
    <t>ZIDARSKI RADOVI</t>
  </si>
  <si>
    <t>Zidanje konstrukcije u objektu izvoditi u skladu sa "Pravilnikom o tehničkim mjerama i uvjetima za izvođenje zidova zgrada". Svi ugrađeni materijali moraju biti atestirani. U cijeni svake stavke uključen sva dobava materijala, rad, transport i režija. Obračun gotovih radova po GN.</t>
  </si>
  <si>
    <t>m'</t>
  </si>
  <si>
    <t>UKUPNO ZIDARSKI RADOVI</t>
  </si>
  <si>
    <t>IV</t>
  </si>
  <si>
    <t>U jediničnu cijenu svakog ponuđenoga rada uključene su i sve zaštite u smislu zaštite na radu i zaštite samih radova, kao npr. potpore, radne i fasadne skele, rad na visini iznad 3,5 m, privremene ograde, pristupi, korištenje autodizalice i dr., ukoliko u pojedinoj stavci nisu posebno spomenute.</t>
  </si>
  <si>
    <t>V</t>
  </si>
  <si>
    <t>U svim stavkama je uključena sva potrebna dobava materijala te zaštita od oštećenja i onečišćenja prostora i ugrađene opreme.</t>
  </si>
  <si>
    <t>SOBOSLIKARSKI RADOVI</t>
  </si>
  <si>
    <t>m1</t>
  </si>
  <si>
    <t>Uključene sve dobave materijala, rad, pomoćna sredstva, predradnje, vertikalni, horizontalni i ostali transporti, skele, rad na visini iznad 3,5 m, odvoz  i sl. za izvedbu i sve drugo potrebno do gotovog rada. U pogledu detalja obavezno konzultirati nadzornu službu.</t>
  </si>
  <si>
    <t>m2</t>
  </si>
  <si>
    <t>1.</t>
  </si>
  <si>
    <t>2.</t>
  </si>
  <si>
    <t xml:space="preserve">SVEUKUPNO </t>
  </si>
  <si>
    <t xml:space="preserve"> Kn</t>
  </si>
  <si>
    <t>kpl</t>
  </si>
  <si>
    <t>a</t>
  </si>
  <si>
    <t>VI</t>
  </si>
  <si>
    <t>m3</t>
  </si>
  <si>
    <t>1.1</t>
  </si>
  <si>
    <t>prozor dim. 210/285 cm.</t>
  </si>
  <si>
    <t>1.2</t>
  </si>
  <si>
    <t>prozor dim. 175/175 cm. sa roletama</t>
  </si>
  <si>
    <t>1.3</t>
  </si>
  <si>
    <t>stijena dim. 295/180 cm.</t>
  </si>
  <si>
    <t>1.4</t>
  </si>
  <si>
    <t>prozor dim. 75/110 cm.</t>
  </si>
  <si>
    <t>1.5</t>
  </si>
  <si>
    <t>prozor dim. 160/60 cm. sa vanjskom rešetkom</t>
  </si>
  <si>
    <t>1.6</t>
  </si>
  <si>
    <t>stijena dim. 175/185 cm. sa roletama</t>
  </si>
  <si>
    <t>1.7</t>
  </si>
  <si>
    <t>stijena dim. 160/185 cm. sa roletama</t>
  </si>
  <si>
    <t>1.8</t>
  </si>
  <si>
    <t>prozor dim. 120/185 cm.</t>
  </si>
  <si>
    <t>1.9</t>
  </si>
  <si>
    <t>prozor dim. 120/175 cm.</t>
  </si>
  <si>
    <t>1.10</t>
  </si>
  <si>
    <t>prozor dim. 145/175 cm. sa roletama</t>
  </si>
  <si>
    <t>1.11</t>
  </si>
  <si>
    <t>prozor dim. 95/120 cm. sa griljama</t>
  </si>
  <si>
    <t>1.12</t>
  </si>
  <si>
    <t>stijena dim. 140/120 cm. sa griljama</t>
  </si>
  <si>
    <t>1.13</t>
  </si>
  <si>
    <t>stijena dim. 670/200 cm.</t>
  </si>
  <si>
    <t>1.14</t>
  </si>
  <si>
    <t>stijena dim. 300/200 cm.</t>
  </si>
  <si>
    <t>1.15</t>
  </si>
  <si>
    <t>stijena dim. 300/120 cm.</t>
  </si>
  <si>
    <t>1.16</t>
  </si>
  <si>
    <t>vrata dim. 300/245 cm.</t>
  </si>
  <si>
    <t>1.17</t>
  </si>
  <si>
    <t>vrata dim. 100/225 cm.</t>
  </si>
  <si>
    <t>1.18</t>
  </si>
  <si>
    <t>vrata dim. 105/200 cm.</t>
  </si>
  <si>
    <t>1.19</t>
  </si>
  <si>
    <t>vrata dim. 100/180 cm.</t>
  </si>
  <si>
    <t>1.20</t>
  </si>
  <si>
    <t>vrata dim. 110/355 cm.</t>
  </si>
  <si>
    <t>paušal</t>
  </si>
  <si>
    <t>Pažljiva demontaža  vanjskih limenih klupčica. U stavci uračunate sve pomoćne radnje i pomoćni materijal prilikom demontaže. Obračun po komadu stvarno demontiranih klupčica.</t>
  </si>
  <si>
    <t>Pažljiva demontaža  unutarnjih kamenih ili drvenih  prozorskih klupčica. U stavci uračunate sve pomoćne radnje i pomoćni materijal prilikom demontaže. Obračun po komadu stvarno demontiranih klupčica.</t>
  </si>
  <si>
    <t>Pažljivo rušenje opeke zazidanog prozora na 2. katu građevine.  Stavka  predviđa sve potrebne radnje i predradnje, zaštite za izvedbu iste. Također predviđen utovar i prijevoz na deponiju udaljenosti do 15 km. Obračun po paušalu.</t>
  </si>
  <si>
    <t xml:space="preserve">Dobava materijala i dobetoniranje zida prozorske niše na pozicijama dvostrukih prozora. Dobetoniranje izvršiti tako da se parapet zida podigne na visinu ugradnje novog prozora i nove kamene klupčice cca. h=10 cm. Stavka predviđa sve potrebne radnje i predradnje, oplatu, materijale za izvedbu iste.  Obračun po komadu.                                                            </t>
  </si>
  <si>
    <t xml:space="preserve">Dobava materijala i obrada unutarnjih špaleta  rušenih otvora gletom, grubom i finom maltom. U stavci predviđene sve potrebne predradnje i radnje za izvedbu iste. Obračun po m1 obostrano obrađene stolarije.                                                                                                                     </t>
  </si>
  <si>
    <t>5.1</t>
  </si>
  <si>
    <t>5.2</t>
  </si>
  <si>
    <t>5.3</t>
  </si>
  <si>
    <t>5.4</t>
  </si>
  <si>
    <t>5.5</t>
  </si>
  <si>
    <t>5.6</t>
  </si>
  <si>
    <t>Obrada svih špaleta unutarnjih zidova disperzivnom bojom - u tonu boje prostorije u kojoj se nalazi. Stavka predviđa sve potrebne radnje i predradnje za izvedbu iste. Stavka se izvodi prema potrebi uz suglasnost Nadzornog inženjera upisom u građevinski dnevnik. Obračun po m' stvarno obrađene špalete.</t>
  </si>
  <si>
    <t>PVC STOLARIJA</t>
  </si>
  <si>
    <t>Uključene sve dobave materijala, rad, ovjes, pomoćna sredstva, predradnje, transporti i drugo potrebno do gotovog proizvoda. U pogledu detalja oblikovanja i izvedbe obavezno konzultirati nadzornu službu.</t>
  </si>
  <si>
    <t>Izvoditelj je dužan izraditi radioničke nacrte i karakteristične detalje  i predati ih Investitoru kao i sve ateste stabilnosti profila i stakla.</t>
  </si>
  <si>
    <t xml:space="preserve">Svi priloženi atesti trebaju biti u skladu sa "TEHNIČKOM PROPISU ZA PROZORE I VRATA" (NN 69/06) i svim važećim normama. </t>
  </si>
  <si>
    <t xml:space="preserve">Prije početka izvođenja radova izvođač radova treba dostaviti nadzornoj službi tvorničke ateste za staklo i za profil koji će se ugraditi. </t>
  </si>
  <si>
    <t>Nakon ugradnje fasadne stolarije izvođač radova treba dostaviti nadzornoj službi Izvještaj o ispitivanju za ugrađenu fasadnu stolariju (toleranicja kvadrature od ugrađenog prozora je 50 % kvadrture na više ili manje). Također izvođač radova treba dostaviti Izjavu o sukladnosti za ugrađenu stolariju sve prema gore navedenom Tehničkom propisu i važećim normama.</t>
  </si>
  <si>
    <t>Prozor opremiti sa: okovom za zaokretno i otklopno otvaranje, kvakom i mehanizmon za otklopno otvaranje ventus nadsvjetla sve od nehrđajućeg čelika inox.</t>
  </si>
  <si>
    <t>Okov i rukohvate odabire korisnik prema predočenom i predanom uzorku sa mehanizmom za zaokretno ili otklopno otvaranje vratnog, prozorskog krila (ovisno o poziciji) i unutarnje zaključavanje, kao i podni odbojnik za vrata, evakuacijske ručke po potrebi i ventus okov za donje otklopno otvaranje nadsvjetla i dr.</t>
  </si>
  <si>
    <t xml:space="preserve">Stavka obuhvaća postavljanje svih potrebnih elemenata, potrebnih opšava, montažnih i spojenih elemenata, pragova i okapa, pokrovnih lajsni... sve prema tehnologiji i preporuci odabranog  proizvođača PVC profila. Konstruirana rješenja i izabrani materijali (brtve, kitovi i dr.) moraju osigurati antikorozivnost, vodonepropusnost i zrakotijesnost.                                               </t>
  </si>
  <si>
    <t>Sve mjere kontrolirati u naravi. U troškovniku su date mjere svjetlih otvora.                    Prilikom mjerenja uzeti u obzir 3 cm mineralne vune kao obloga vanjske špalete. Obračun po komadu stvarno ugrađene stavke.</t>
  </si>
  <si>
    <t>Dvokrilni zaokretno-otklopni prozor sa gornjim i donjim otklopnim nadsvjetlom svjetlog otvora dim. cca. 210/285 cm i mehanizmon za ventus otvaranje gornjeg nadsvjetla. Otklopna nadsvjetla trebaju imati mogućnost otvaranja do 90° otpuštanjem distancera (radi održavanja). Shema stolarije br. 1.</t>
  </si>
  <si>
    <t>Trokrilni zaokretno-otklopni prozor svjetlog otvora dim. cca. 175/175 cm. Stavka također predviđa i izvedbu PVC roleta sa svim potrebnim elementima za korištenje u boji  prema postojećoj boji roleta. Shema stolarije br. 2.</t>
  </si>
  <si>
    <t>Trokrilni zaokretno-otklopni prozor svjetlog otvora dim. cca. 175/185 cm. Stavka također predviđa i izvedbu PVC roleta sa svim potrebnim elementima za korištenje u boji  prema postojećoj boji roleta. Shema stolarije br. 6.</t>
  </si>
  <si>
    <t>Trokrilni zaokretno-otklopni prozor svjetlog otvora dim. cca. 160/185 cm. Stavka također predviđa i izvedbu PVC roleta sa svim potrebnim elementima za korištenje u boji  prema postojećoj boji roleta i mrežicu protiv komaraca (komarnik) koji se postavlja sa unutarnje strane prozora. Shema stolarije br. 7.</t>
  </si>
  <si>
    <t>Staklena stijena sastavljena od dva jednokrilna zaokretno-otklopna prozora i centralnog panela svjetlog otvora dim. cca. 120/185 cm. Shema stolarije br. 8.</t>
  </si>
  <si>
    <t>Staklena stijena sastavljena od dva jednokrilna zaokretno-otklopna prozora i centralnog panela svjetlog otvora dim. cca. 120/175 cm. Shema stolarije br. 9.</t>
  </si>
  <si>
    <t>Dvokrilni zaokretno-otklopni prozor svjetlog otvora dim. cca. 145/175 cm. Stavka također predviđa i izvedbu PVC roleta sa svim potrebnim elementima za korištenje u boji  prema postojećoj boji roleta. Shema stolarije br. 10.</t>
  </si>
  <si>
    <t>Trokrilni zaokretno-otklopni prozor svjetlog otvora dim. cca. 140/120 cm. Stavka također predviđa i izvedbu drvenih grilja sa svim potrebnim elementima za korištenje u boji  prema postojećoj boji grilja. Shema stolarije br. 12.</t>
  </si>
  <si>
    <t>Staklena stijena sastavljena od četrnaest polja od kojih su tri polja otklopna a jedanaest polja su fiksna, svjetlog otvora dim. cca. 670/200 cm. Shema stolarije br. 13.</t>
  </si>
  <si>
    <t>UKUPNO PVC STOLARIJA</t>
  </si>
  <si>
    <t>BRAVARSKI RADOVI</t>
  </si>
  <si>
    <t>UKUPNO BRAVARSKI RADOVI</t>
  </si>
  <si>
    <t>KAMENOREZAČKI RADOVI</t>
  </si>
  <si>
    <t>Sve mjere uzeti na llicu mjesta nakon ugradnje stolarije te narudžbu usaglasiti sa nadzornim inženjerom. Ukoliko se vanjske kamene klupčice izvode prije izvođenja vanjske fasade treba uzeti u obzir buduću debljinu iste.</t>
  </si>
  <si>
    <t>Dobava, izrada i ugradba unutarnjih kamenih prozorskih klupčica. Klupčice su širine 30 cm,  debljine 2 cm sa  postavom u cementni mort. Obračun po komadu ugrađene klupčice.</t>
  </si>
  <si>
    <t>Kamena klupčica dužine 300 cm</t>
  </si>
  <si>
    <t>Kamena klupčica dužine 215 cm</t>
  </si>
  <si>
    <t>Dobava, izrada i ugradba unutarnjih kamenih prozorskih klupčica. Klupčice su širine 20 cm,  debljine 2 cm sa  postavom u cementni mort. Obračun po komadu ugrađene klupčice.</t>
  </si>
  <si>
    <t>2.1</t>
  </si>
  <si>
    <t>Kamena klupčica dužine 180 cm</t>
  </si>
  <si>
    <t>2.2</t>
  </si>
  <si>
    <t>Kamena klupčica dužine 165 cm</t>
  </si>
  <si>
    <t>2.3</t>
  </si>
  <si>
    <t>Kamena klupčica dužine 145 cm</t>
  </si>
  <si>
    <t>2.4</t>
  </si>
  <si>
    <t>Kamena klupčica dužine 150 cm</t>
  </si>
  <si>
    <t>2.5</t>
  </si>
  <si>
    <t>Kamena klupčica dužine 100 cm</t>
  </si>
  <si>
    <t>Dobava, izrada i ugradba unutarnjih kamenih prozorskih klupčica. Klupčice su širine 15 cm,  debljine 2 cm sa  postavom u cementni mort. Obračun po komadu ugrađene klupčice.</t>
  </si>
  <si>
    <t>3.1</t>
  </si>
  <si>
    <t>Kamena klupčica dužine 675 cm</t>
  </si>
  <si>
    <t>3.2</t>
  </si>
  <si>
    <t>Kamena klupčica dužine 305 cm</t>
  </si>
  <si>
    <t>Dobava, izrada i ugradba vanjske kamene klupčice. Klupčica su širine 35 cm,  debljine 5 cm sa  postavom u cementni mort ili na postojeću kamenu klupčicu. Klupčica sa okapnim zarezom s donje strane. Obračun po komadu ugrađene klupčice.</t>
  </si>
  <si>
    <t>4.1</t>
  </si>
  <si>
    <t>4.2</t>
  </si>
  <si>
    <t>4.3</t>
  </si>
  <si>
    <t>4.4</t>
  </si>
  <si>
    <t>Dobava, izrada i ugradba vanjske kamene klupčice. Klupčica su širine 20 cm,  debljine 5 cm sa  postavom u cementni mort. Klupčica sa okapnim zarezom s donje strane. Obračun po komadu ugrađene klupčice. Obračun po komadu ugrađene klupčice.</t>
  </si>
  <si>
    <t>5.7</t>
  </si>
  <si>
    <t>Kamena klupčica dužine 125 cm</t>
  </si>
  <si>
    <t>5.8</t>
  </si>
  <si>
    <t>Kamena klupčica dužine 80 cm</t>
  </si>
  <si>
    <t>UKUPNO KAMENOREZAČKI RADOVI</t>
  </si>
  <si>
    <t>II ZIDARSKI RADOVI</t>
  </si>
  <si>
    <t>III SOBOSLIKARSKI RADOVI</t>
  </si>
  <si>
    <t>IV PVC STOLARIJA</t>
  </si>
  <si>
    <t>VI KAMENOREZAČKI RADOVI</t>
  </si>
  <si>
    <t>RUŠENJA</t>
  </si>
  <si>
    <t>a)</t>
  </si>
  <si>
    <t>Sve radove treba izvoditi pažljivo kako ne bi došlo do oštećenja prostorija ispod krova i postojeće fasade. U cijenu treba uključiti svu potrebnu zaštitu od oborina prilikom izvođenja radova. Sve radove izvoditi sukladno posebnim uvjetima.</t>
  </si>
  <si>
    <t>b)</t>
  </si>
  <si>
    <t>Pažljivo rušenje postojećih dimnjaka koji više nisu u funkciji sa krova građevine, sve u dogovoru sa nadzornim inženjerom. Obračun po komadu.</t>
  </si>
  <si>
    <t>Pažljiva demontaža postojećih odzračnika na krovu građevine, sve u dogovoru sa nadzornim inženjerom. Obračun po komadu.</t>
  </si>
  <si>
    <t>Čišćenje krovne površine i odvodnih kanala od šljunka do slojeva postojeće hidroizolacije. Stavka predviđa sve potrebne radnje i predradnje za izvedbu iste. Obračun po kompletu.</t>
  </si>
  <si>
    <t>Demontaža limenih ploha na krovnoj površini građevine. U stavci predviđene sve potrebne predradnje i radnje za izvedbu iste.</t>
  </si>
  <si>
    <t>limena klupčica</t>
  </si>
  <si>
    <t>pokrovni lim zabatnog zida</t>
  </si>
  <si>
    <t>c)</t>
  </si>
  <si>
    <t>lim između ravnog krova i pročelja</t>
  </si>
  <si>
    <t>Demontaža limenih kotlića oborinske kanalizacije sa krova građevine. U stavci predviđene sve potrebne predradnje i radnje za izvedbu iste. Obračun po komadu.</t>
  </si>
  <si>
    <t>Demontaža PVC vertikala oborinske kanalizacije sa krova građevine. U stavci predviđene sve potrebne predradnje i radnje za izvedbu iste. Obračun po m'.</t>
  </si>
  <si>
    <t>Demontaža ljevano željezne vertikale oborinske kanalizacije te montaža iste nakom izvođenja fasade građevine Željeznu vertikalu sidriti u konstruktivni dio građevine. Obračun po komadu.</t>
  </si>
  <si>
    <t>UKUPNO RUŠENJA</t>
  </si>
  <si>
    <t>KROVOPOKRIVAČKI RADOVI</t>
  </si>
  <si>
    <t>Zatvaranje otvora na krovnoj površini na pozicijama rušenih dimnjaka. Zatvaranje izvesti betonom razreda tlačne čvrstoće C25/30. Stavka predviđa svu potrebnu izgubljenu oplatu, štemanja, veziva, radnje i predranje za izvedbu iste. Obračun po komadu.</t>
  </si>
  <si>
    <t>Izvedba ravnog krova</t>
  </si>
  <si>
    <t>Dobava i postava vertikalne hidroizolacije na detalju (zid, nadozid, min. visine 15 cm).   Vezne profilirane trake obračunate u prethodnoj stavci. Obračun po m'.</t>
  </si>
  <si>
    <t>UKUPNO KROVOPOKRIVAČKI RADOVI</t>
  </si>
  <si>
    <t>LIMARSKI RADOVI</t>
  </si>
  <si>
    <t>Opći opis:</t>
  </si>
  <si>
    <t>Limarske radove uraditi po uzancama limarske struke. Za sve limarske radove upotrijebiti pocinčani lim u boji. Kod izrade limenih opšava izvoditi propisne dilataciske spojeve a ispod opšava omogućiti ventiliranje.Sve po uzancama limarske struke. U svaku stavku je uključena dobava i ugradba materijala, izrada svih spojeva limova, dobava i ugradba potrebnih obujmica i nosača, izrada pakni ili alternativno nosače lima privijati vijcima sa plastičnim ulošcima za beton ili drugi materijal.</t>
  </si>
  <si>
    <t>Dobava materijala i izrada kotlića od pocinčanog lima u boji za prihvat oborinskih voda na vrhu vertikala oborinske kanalizacije. Stavka predviđa sve potrebne radnje i predradnje za izvedbu iste. Limeni kotlić sidriti u konstruktivni dio građevine. Obračun po komadu.</t>
  </si>
  <si>
    <t>Dobava materijala i izrada vertikalnog oluka od pocinčanog lima u boji sa pocinčanim kukama razvijene širine 40 cm. Stavka predviđa i izradu spoja u postojeću ljevanoželjeznu vertikalu gdje je to moguće i eventualne redukcije istih te sva eventualna potrebna koljena i spojni materijal. Obračun po m'.</t>
  </si>
  <si>
    <t>Dobava materijala i izrada limene klupčice na zabatnom zidu krova dvorane pocinčanim limom u boji r.š.35 cm. Obračun po m'.</t>
  </si>
  <si>
    <t>Dobava materijala i izrada odzračnika pocinčanim limom u boji prema uzoru na postojeće odzračnike. Obračun po komadu.</t>
  </si>
  <si>
    <t>UKUPNO LIMARSKI RADOVI</t>
  </si>
  <si>
    <t>SUSTAV ZA ZAŠTITU OD MUNJE</t>
  </si>
  <si>
    <t>Demontaža i propisno zbrinjavanje postojeće dotrajale instalacije zaštite od munje, uključivo FeZn traku cca 200 m na ravnom krovu, kocke-nosače trake po krovu cca 200 kom, spoj sa limenim opšavom 10 kom, FeZn traku i postojeće nosače kao odvode cca 100 m, spoj sa olukom 10 kom i mehančke zaštite 12 kom. Obračun po kopmpletu.</t>
  </si>
  <si>
    <t>Dobava i polaganje FeZn trake min 25x4 mm. Obračun po m'.</t>
  </si>
  <si>
    <t>Dobava materijala i izvedba sanacije postojećih zemljovoda od FeZn trake  - čišćenje postojeće FeZn trake i premazivanje bojom tipa korocink. Obračun po komadu.</t>
  </si>
  <si>
    <t>Dobava i montaža zaštite zemljovoda - U ili L profil visine 150 cm. Obračun po komadu.</t>
  </si>
  <si>
    <t>Dobava, polaganje i spajanje na postojeći uzemljivač i oluk Cu užeta 35 mm2 komplet sa završnim stopicama. Obračun po m'.</t>
  </si>
  <si>
    <t>b</t>
  </si>
  <si>
    <t>c</t>
  </si>
  <si>
    <t>d</t>
  </si>
  <si>
    <t>UKUPNO SUSTAV ZA ZAŠTITU OD MUNJE</t>
  </si>
  <si>
    <t>REKAPITULACIJA</t>
  </si>
  <si>
    <t>II KROVOPOKRIVAČKI RADOVI</t>
  </si>
  <si>
    <t>III LIMARSKI RADOVI</t>
  </si>
  <si>
    <t>IV SUSTAV ZA ZAŠTITU OD MUNJE</t>
  </si>
  <si>
    <t>UKUPNO</t>
  </si>
  <si>
    <t>Visokotlačno pranje komplet fasade da se dobije
čista i zdrava površina za daljnje radove. Obračun po kompletu.</t>
  </si>
  <si>
    <t>Demontaža i privremeno uklanjanje postojećih tv antena , satelitskih antena, nadzornih kamera, rasvjetnih tijela, krovnih ventilatora, vanjskih klima jedinica, kablova, streha, sušila za rublje, pločica kućnih brojeva, portafona,  i sl. uređaja na vanjskim zidovima i krovu. Sve demontirane elemente potrebno je sigurno pohraniti na gradilištu ili kod vlasnika. Nakon izvedbe pročelja, upotrebljive demontirane elemente potrebno je ponovno montirati, a neupotrebljive dijelove odvesti na deponij ili predati investitoru. U stavku je uključeno otpajanje i ponovno spajanje svih vodova, uzemljenja i sl. Stavka također predviđa i postavljanje zračnih instalacija u bužir i ugradnju u toplinsku izolaciju. Obračun po kompletu.</t>
  </si>
  <si>
    <t>Ručno štemanje-otucanje produžne vapnene žbuke debljine cca 3 - 5 cm. Žbuku otući do nosive konstrukcije ne oštećujući osnovnu konstrukciju. U stavci predviđeno skidanje žbuke i sa špaleta prozora. Stavka predviđa sve potrebne radnje i predradnje za izvedbu iste.  Obračun po m2 otučene žbuke.</t>
  </si>
  <si>
    <t>Pažljiva demontaža ventilacijske rešetke dim 80 x 80 na pročelju dvorane i ponovna montaža iste na metalni okvir. Stavka predviđa izradu metalnog okvira za ugradnju rešetke na novoizvedenu fasadu te ličenje rešetke bojom za metal, uključivo detaljan pregled, prema potrebi skidanje postojećih slojeva boje do zdrave osnove, brušenje, temeljni premaz, brušenje, završni premaz u minimalno 2 sloja. Tonovi boje prema izboru investitora. U stavci uračunati svi potrebni radovi za izvedbu stavke. Obračun po komadu.</t>
  </si>
  <si>
    <t>Pažljiva demontaža vrata ormarića na pročelju građevine i ponovna montaža istog na metalni okvir. Stavka predviđa izradu metalnog okvira za ugradnju vrata na novoizvedenu fasadu. U stavci uračunati svi potrebni radovi za izvedbu stavke. Obračun po komadu.</t>
  </si>
  <si>
    <t>vrata elektroormarića</t>
  </si>
  <si>
    <t>vrata HT ormarića</t>
  </si>
  <si>
    <t>Pažljiva demontaža i ponovna montaža nadstrešnice iznad ulaza u dvoranu na novoizvedenu fasadu. Stavka predviđa demontažu drvene konstrukcije te svih ostalih sastavnih dijelova (kanalica, limovi...), pregled te eventualna sanacija, skladištenje na gradilištu te ponovna montaža. Također predviđene sve potrebne radnje i predradnje, spojni materijali, vijci silikoniranja za izvedbu za izvedbu iste. Obračun po kompletu.</t>
  </si>
  <si>
    <t>Piljenje (skraćivanje) postojećih kamenih klupčica koje nije moguće "utopiti" u fasadu. Stavka predviđa sve potrebne radnje i predradnje za izvedbu iste. Stavka se izvodi prema nalogu Nadzornog inženjera upisom u građevinski dnevnik. Obračun po komadu.</t>
  </si>
  <si>
    <t>FASADERSKI RADOVI</t>
  </si>
  <si>
    <t>Dobava materijala i izrada reparaturnog morta na pozicijama gdje je otpala žbuka do vidljive armature. Stavka predviđa i čišćenje armature te obrada armature antikorozivnim premazom. Također predviđene sve potrebne radnje i predradnje za izvedbu iste. Obračun po m2.</t>
  </si>
  <si>
    <t xml:space="preserve">U cijenu su uključeni svi potrebni profili za žbukanje i profili za pročelje, alu i/ili PVC kutnici (sa mrežicom), sokl profili, okapni profili, okapni profili na nadvojima otvora, ojačanja za rubove, otvore, uglove i dr., te brtvljenje spojeva pročelja i vanjske stolarije brtvom Sd=0,50. </t>
  </si>
  <si>
    <t>toplinska izolacija 10 cm, zidovi pročelja sukladno projektnoj dokumentaciji</t>
  </si>
  <si>
    <t>toplinska izolacija 5 cm, zidovi pročelja, istaci, betonski bangeri, podgledi i ostalo sukladno projektnoj dokumentaciji</t>
  </si>
  <si>
    <t>završna žbuka širine 15 cm na pozicijama postojećih kamenih erti i kamenih klupčica</t>
  </si>
  <si>
    <t>UKUPNO FASADERSKI RADOVI</t>
  </si>
  <si>
    <t>II FASADERSKI RADOVI</t>
  </si>
  <si>
    <t>3.</t>
  </si>
  <si>
    <t>Sve radove treba izvesti isključivo po uputama, koristeći materijale, alate i način izvođenja po tehnologiji proizvođača slojeva pročelja i prema projektu i detaljima. Obračun toplinske izolacije i završne žbuke je po m2 stvarno izvedene površine. Obrada špaleta mineralnom vunom d = 3 cm i završnim slojem ne obračunava se posebno (osim završno dekorativnog sloja širine 15 cm na pozicijama postojećih kamenih erti i kamenih klupčica koji se obračunava zasebno u m'), ali se fasadni otvori ne odbijaju od ukupne površine. Obračun po m2 po HRN.</t>
  </si>
  <si>
    <t xml:space="preserve">Izvedba zaštitno dekorativne silikatne žbuke valjane teksture (zrno do 3.00 mm) u svemu prema uputama proizvođača na dijelu objekta gdje ne postavljamo toplinsku izolacijau (betonski okap dvorane). Izvedba u boji tona po želji investitora. Podlogu prethodno impregnirati i pripremiti sa polimerno-cementnim ljepilom u koje se utiskuje tekstilno-staklena mrežica alkalno otporna sa preklopima od 10 cm,koja se pregletava drugim slojem polimerno-cementnog ljepila prema uputama proizvođača, što je potrebno uključiti u cijenu. Obračun po m2. </t>
  </si>
  <si>
    <r>
      <t xml:space="preserve">Dobava i ugradnja fasadnih fiksnih aluminijskih ventilacijskih rešetki </t>
    </r>
    <r>
      <rPr>
        <sz val="10"/>
        <rFont val="Arial"/>
        <family val="2"/>
        <charset val="238"/>
      </rPr>
      <t>Ø</t>
    </r>
    <r>
      <rPr>
        <sz val="10"/>
        <rFont val="Arial CE"/>
        <family val="2"/>
        <charset val="238"/>
      </rPr>
      <t xml:space="preserve"> 100 cm u boji prema odabiru  Investitora. Stavka predviđa sve potrebne radnje i predradnje za izvedbu iste. Obračun po komadu.</t>
    </r>
  </si>
  <si>
    <t>Jednokrilni otklopni prozor dim. cca. 160/60 cm. Prozor treba imati mogućnost otvaranja do 90° otpuštanjem distancera (radi održavanja). Stavka također predviđa i izvedbu željeznih rešetki po uzoru na postojeće rešetke. Shema stolarije      br. 5.</t>
  </si>
  <si>
    <t xml:space="preserve">Dvokrilni zaokretno-otklopni prozor svjetlog otvora dim. cca. 95/120 cm. Stavka također predviđa i izvedbu drvenih grilja sa svim potrebnim elementima za korištenje u boji  prema postojećoj boji grilja. Shema stolarije   br. 11.             </t>
  </si>
  <si>
    <t>Pažljivi strojno -  ručni iskop kanala dim. 0,8 x 0,3 m u raznim kategorijama terena radi pronalaska postojeće i polaganje nove FeZn trake, te zatrpavanje kanala po polaganju trake komplet sa otpremom viška materijala i finim uređenjem šire iskopima zahvaćene površine; komplet sa dobavom čiste zemlje u kanal po polaganju FeZn trake, nabijanje zemljem i finijeg materijala iz iskopa. Stavka previđa sve potrebne radnje i predradnje za izvestu iste. Obračun po m3 izvedene stavke.</t>
  </si>
  <si>
    <t>Izrada šlica dim 5x10 cm između asfalta i fasade zgrade za polaganje Cu užeta, sa zatvaranjem betonom nakon polaganja užeta. Obračun po m' izvedenog šlica.</t>
  </si>
  <si>
    <t>Bušenje rupe min  fi 12 mm u kamenom zidu debljine 30 cm, u razini sredine šlica iz prethodne stavke za prolaz Cu užeta. Obračun po komadu izbušene rupe.</t>
  </si>
  <si>
    <t>-</t>
  </si>
  <si>
    <t>TROŠKOVNIK GRAĐEVINSKO-OBRTNIČKIH</t>
  </si>
  <si>
    <t>TROŠKOVNIK GRAĐEVINSKO-OBRTNIČKIH RADOVA</t>
  </si>
  <si>
    <t>TROŠKOVNIK GRAĐEVINSKO-OBRTNIČKIH RADOVA ZA IZRADU TOPLINSKE FASADE</t>
  </si>
  <si>
    <t>RADOVA ZA IZRADU TOPLINSKE FASADE</t>
  </si>
  <si>
    <t>ZA IZRADU TOPLINSKE IZOLACIJE RAVNOG KROVA</t>
  </si>
  <si>
    <t>GRAĐEVINSKO-OBRTNIČKI RADOVI ZA IZRADU TOPLINSKE FASADE</t>
  </si>
  <si>
    <t>GRAĐEVINSKO-OBRTNIČKI RADOVI ZA IZRADU TOPLINSKE IZOLACIJE RAVNOG KROVA</t>
  </si>
  <si>
    <t>PDV 25%</t>
  </si>
  <si>
    <t>SVEUKUPNO SA PDV-om</t>
  </si>
  <si>
    <t>Nabava, doprema i polaganje oblutaka granulacije Ø 4,0-6,0 cm u širini od 40 cm, debljina sloja 10 cm uz rub podnožja zgrade. Obračun je po m2 položenog oblutka.</t>
  </si>
  <si>
    <t>DIZALO</t>
  </si>
  <si>
    <t>4.</t>
  </si>
  <si>
    <t>Broj stanica / ulaza : 3 stanice / 3 ulaza (pod kutem od 90°)</t>
  </si>
  <si>
    <t>TEHNIČKI OPIS:</t>
  </si>
  <si>
    <t>Signalizacija na postajama: optički signal potvrde prijema poziva, matrični pokazivač položaja kabine, optički pokazivač smjera daljnje vožnje, zvučni signal dolaska kabine u stanicu, zvučni signal „ALARM“</t>
  </si>
  <si>
    <t>Signalizacija u kabini: optički signal potvrde prijema poziva, matrični pokazivač položaja kabine, optički pokazivač smjera vožnje, optički i zvučni signal preopterećenja kabine, zvučni signal “ALARM”, nužna protupanik rasvjeta</t>
  </si>
  <si>
    <t>Instalacija: za  suhi  prostor</t>
  </si>
  <si>
    <t>VOZNO OKNO:</t>
  </si>
  <si>
    <t>izvedba : armirano-betonska</t>
  </si>
  <si>
    <t>dimenzije : š = 2250 x d = 2050 mm</t>
  </si>
  <si>
    <t>dubina jame : 1700 mm</t>
  </si>
  <si>
    <t>nadvišenje : 3600 mm</t>
  </si>
  <si>
    <t>VRATA VOZNOG OKNA:</t>
  </si>
  <si>
    <t>dimenzije: š = 1000 mm x v = 2000 mm</t>
  </si>
  <si>
    <t>vrsta: dvokrilna automatska teleskopska</t>
  </si>
  <si>
    <t>izvedba : metalna</t>
  </si>
  <si>
    <t>obloga : nehrđajući čelični INOX lim</t>
  </si>
  <si>
    <t xml:space="preserve">dodatno : ojačani metalni prag za prijevoz tereta </t>
  </si>
  <si>
    <t>KABINA DIZALA:</t>
  </si>
  <si>
    <t>dimenzije: š = 1500 mm x d = 1500 mm x v = 2200 mm</t>
  </si>
  <si>
    <t>izvedba: čelična konstrukcija</t>
  </si>
  <si>
    <t>obloga stranica: nehrđajući čelični INOX lim</t>
  </si>
  <si>
    <t>obloga stropa: nehrđajući čelični INOX lim</t>
  </si>
  <si>
    <t>obloga poda: aluminijski rebrasti lim</t>
  </si>
  <si>
    <t>rasvjeta: fluorescentna</t>
  </si>
  <si>
    <t>sigurnosna rasvjeta: iz nezavisnog izvora</t>
  </si>
  <si>
    <t>dodatna oprema: pozivna i upravljačka lamela postavljena u rasponu visine od 90 do 120 cm sa kontrastno izvedenom tipkovnicom, reljefno prepoznatljivih brojeva etaža i drugih informacija na Braille pismu; zaštitni bokobrani na svim stranicama kabine; ventilator; govorna veza</t>
  </si>
  <si>
    <t>VRATA KABINE:</t>
  </si>
  <si>
    <t>dimenzije: š = 1200 mm x v = 2000 mm</t>
  </si>
  <si>
    <t>obloga: nehrđajući čelični INOX lim</t>
  </si>
  <si>
    <t>dodatno: ojačani metalni prag za prijevoz tereta</t>
  </si>
  <si>
    <t>osiguranje: svjetlosna zavjesa</t>
  </si>
  <si>
    <t>izvedba: metalna</t>
  </si>
  <si>
    <t>OKVIR KABINE:</t>
  </si>
  <si>
    <t>VODILICE KABINE:</t>
  </si>
  <si>
    <t>STROJARNICA:</t>
  </si>
  <si>
    <t>dimenzije: š = 1300 mm x d = 2050 mm x v = 2300 mm</t>
  </si>
  <si>
    <t>smještaj: pored voznog okna dizala u razini Prizemlja</t>
  </si>
  <si>
    <t>UKUPNO DIZALO</t>
  </si>
  <si>
    <t>REKAPITULACIJA  RADOVA ENERGETSKE OBNOVE</t>
  </si>
  <si>
    <t>Žbukanje novoizvedenih zidova zidova  produžno cementnim mortom - grubo i fino. Debljina žbuke 1,5 - 2 cm. Uključene fašne, našpric M-10, gruba M-25 i fina žbuka M-10, sve u besprijekornoj ravnini. U stavci predviđene sve potrebne predradnje i radnje za izvedbu iste. Obračun po m2.</t>
  </si>
  <si>
    <t>9.1</t>
  </si>
  <si>
    <t>9.2</t>
  </si>
  <si>
    <t>Probijanje otvora dim. cca 129/245 cm u zidu od kamena debljine d=50 cm radi izvedbe prolaza prema dizalu i ugradnju nadvoja. Nadvoj obračunat u zasebnoj stavci. Obračun po komadu probijenog otvora.</t>
  </si>
  <si>
    <t>Probijanje otvora dim. cca 105/245 cm u zidu od kamena debljine d=50 cm radi izvedbe vrata strojarnice dizala i požarnih vrata prema požarnom stubištu te ugradnju nadvoja. Nadvoj obračunat u zasebnoj stavci. Obračun po komadu probijenog otvora.</t>
  </si>
  <si>
    <t>Razbijanje prozorskih parapeta dim. cca 70/210 cm u zidu od kamena debljine d=50 cm radi izvedbe novih vrata i prozora u novim prostorima kuhinje i blagovaone. Obračun po komadu razbijenog parapeta.</t>
  </si>
  <si>
    <t>Pažljiva demontaža svih zidova od staklene opeke (cca. 35 m2). Stavka  predviđa sve potrebne radnje i predradnje, zaštite za izvedbu iste. Obračun po paušalu.</t>
  </si>
  <si>
    <t xml:space="preserve">Dobava materijala i obrada vanjskih špaleta oko novougrađene fasadne stolarije građevinskim ljepilom i građevinskim brtvilom. U stavci predviđene sve potrebne predradnje i radnje za izvedbu iste. Obračun po m1 obostrano obrađene stolarije.                                                               </t>
  </si>
  <si>
    <t>Bojanje ožbukanih novoizvedenih zidova disperzivnim bojama u tonu prema izboru korisnika sa svim potrebnim predradnjama (brušenje, gletanje i impregniranje). Stavka predviđa i obradu spoja sa starim zidovima, te sve potrebne radnje i predradnje za izvedbu iste. Obračun po m2.</t>
  </si>
  <si>
    <t>Dobava i ugradnja gotovog montažnog nadvoja za ugradnju na zid debljine d=50 cm za nove pozicije otvora. U cijenu uključeno štemanje bočnih ležaja 20 cm šire od zidarskog otvora, podupiranje zida, ugradnja nadvoja i zapunjavanje betonom. Obračun po komadu ugrađenog nadvoja širine d=50 cm.</t>
  </si>
  <si>
    <t>Staklena stijena podijeljena u četiri polja od kojih su bočna polja fiksna a centralna polja su  dvokrilna ulazna vrata, stijena je svjetlog otvora dim.cca. 300/245 cm sa hidrauličnim zatvaračem vratnog krila sa rukom i kočnicom te opremljena panik bravom u boji postojećih vrata. Staklena stijena se do cca. 50 cm visine izvodi kao puna. Shema stolarije br.14.</t>
  </si>
  <si>
    <t>Jednokrilna puna ulazna vrata svjetlog otvora dim.cca. 110/355 cm sa dva fiksna nadsvjetla. Shema stolarije br.17.</t>
  </si>
  <si>
    <t>Dobava i spajanje okruglog vodiča fi 8mm od aluminijske legure AlMgSi na nosače za oluk fi 80-100 mm za profil fi 8 mm, cca 60 nosača</t>
  </si>
  <si>
    <t>Dobava i spajanje okruglog vodiča fi 8mm od aluminijske legure AlMgSi na zidne nosače za profil fi 8 mm sa priborom, cca 70 nosača</t>
  </si>
  <si>
    <t xml:space="preserve">Dobava stezaljki za lim i izvedba spajanja profila fi 8 mm na limeni opšav  </t>
  </si>
  <si>
    <t>Dobava i polaganje Cu užeta 16 mm2 komplet sa završnim stopicama za spoj metalnih ograda na uzemljivač i međusobno. prosječna duljina 2 m. Obračun po komadu.</t>
  </si>
  <si>
    <t>Dobava i spajanje okruglog vodiča fi 8mm od aluminijske legure AlMgSi na nosače za ravni krov, cca 250 nosača, 30 križnih spojnica</t>
  </si>
  <si>
    <t>Dobava i montaža samostojećih krovnih hvataljki koje čine:</t>
  </si>
  <si>
    <t>5.</t>
  </si>
  <si>
    <t>Pažljiva demontaža postojećeg keramičkog sokla u prostorijama postojeće kuhinje i produženog boravka. Stavka predviđa sve potrebne radnje i predradnje za izvedbu iste. Obračun po m1 demontiranog sokla.</t>
  </si>
  <si>
    <t>Pažljiva demontaža postojećih parketarskih lajsni u postojećoj učionici razredne nastave (buduća blagovaona). Stavka predviđa sve potrebne radnje i predradnje za izvedbu iste. Obračun po m1 demontiranih parketarskih lajsni.</t>
  </si>
  <si>
    <t>Pažljiva demontaža postojećih keramičkih pločica i svih slojeva poda do nosive konstrukcije u prostorijama postojeće kuhinje i produženog boravka. Stavka predviđa i čišćenje podloge te sve potrebne radnje i predradnje za izvedbu stavke. Obračun po m2.</t>
  </si>
  <si>
    <t>Pažljiva demontaža postojećeg parketa i svih slojeva poda do nosive konstrukcijeu u postojećoj učionici razredne nastave (buduća blagovaona). Stavka predviđa i čišćenje podloge te sve potrebne radnje i predradnje za izvedbu stavke. Obračun po m2.</t>
  </si>
  <si>
    <t>Probijanje otvora dimenzije cca. 220/130 cm. parapeta p= 90 cm između prostorija buduće blagovaonice i buduće kuhinje u zidu od opeke debljine d=20 cm radi ugradnje prozora i nadvoja istog. Nadvoj obračunat u zasebnoj stavci. Stavka predviđa sve potrebne radnje, predradnje, podupiranja i sli. za izvedbu iste. Obračun po kompletu izvedenog otvora.</t>
  </si>
  <si>
    <t>Probijanje otvora dimenzije cca. 100/245 cm između prostorija buduće blagovaonice i buduće kuhinje u zidu od opeke debljine d=20 cm radi ugradnje vrata i nadvoja istih. Nadvoj obračunat u zasebnoj stavci. Stavka predviđa sve potrebne radnje, predradnje, podupiranja i sli. za izvedbu iste. Obračun po kompletu izvedenog otvora.</t>
  </si>
  <si>
    <t>Proširivanje postojećeg otvora ulaznih vrata na dimenzije cca. 200/245 cm u prostoriji buduće blagovaonice u zidu od kamena debljine d=50 cm radi ugradnje vrata i nadvoja istih. Nadvoj obračunat u zasebnoj stavci. Stavka predviđa sve potrebne radnje, predradnje, podupiranja i sli. za izvedbu iste. Obračun po kompletu izvedenog otvora.</t>
  </si>
  <si>
    <t xml:space="preserve">Otucanje žbuke uključivo sa zidnim keramičkim pločicama te sva dotrajala žbuka u prosotriji postojeće kuhinje. Stavka se izvodi u dogovoru sa nadzornim inženjerom. Obračun po m2 otucane žbuke. </t>
  </si>
  <si>
    <t xml:space="preserve">Otucanje dotrajale žbuke u novim postorijama kuhinje i blagovaone. Stavka se izvodi u dogovoru sa nadzornim inženjerom. Obračun po m2 otucane žbuke. </t>
  </si>
  <si>
    <t>Žbukanje zidova na pozicijama otučene žbuke  produžno cementnim mortom - grubo i fino. Debljina žbuke 1,5 - 2 cm. Uključene fašne, našpric M-10, gruba M-25 i fina žbuka M-10, sve u besprijekornoj ravnini. U stavci predviđene sve potrebne predradnje i radnje za izvedbu iste. Obračun po m2.</t>
  </si>
  <si>
    <t>Dobava i ugradnja gotovog montažnog nadvoja duljine l=240 cm za ugradnju na zid debljine d=50 cm za novu poziciju ulaznih vrata u blagovaonicu. U cijenu uključeno štemanje bočnih ležaja 20 cm šire od zidarskog otvora, podupiranje zida, ugradnja nadvoja i zapunjavanje betonom. Obračun po komadu ugrađenog nadvoja širine d=50 cm.</t>
  </si>
  <si>
    <t>Dobava i ugradnja gotovog montažnog nadvoja duljine l=360 cm za ugradnju na zid debljine d=20 cm za novu poziciju komunikacije blagovaonice i kuhinje. U cijenu uključeno štemanje bočnih ležaja 20 cm šire od zidarskog otvora, podupiranje zida, ugradnja nadvoja i zapunjavanje betonom. Obračun po komadu ugrađenog nadvoja širine d=20 cm.</t>
  </si>
  <si>
    <t>šlic d = 50 cm</t>
  </si>
  <si>
    <t>šlic d = 20 cm</t>
  </si>
  <si>
    <t>Žbukanje šliceva na probijenih otvora produžno cementnim mortom - grubo i fino. Debljina žbuke do poravnanja sa ostalim zidovima. Uključene fašne, našpric M-10, gruba M-25 i fina žbuka M-10, sve u besprijekornoj ravnini. Obračun po m1.</t>
  </si>
  <si>
    <t>IZOLATERSKI RADOVI</t>
  </si>
  <si>
    <t>UKUPNO IZOLATERSKI RADOVI</t>
  </si>
  <si>
    <t>GLAZURE</t>
  </si>
  <si>
    <t>UKUPNO GLAZURE</t>
  </si>
  <si>
    <t>Dobava i postava stropnih izolacijskih ploča od ekstrudiranog polistirena XPS d = 12 cm. Ploče se postavljaju na strop podruma kao izolacija grijanog i negrijanog prostora. Obračun po m2.</t>
  </si>
  <si>
    <t>PARKETARSKI RADOVI</t>
  </si>
  <si>
    <t>UKUPNO PARKETARSKI RADOVI</t>
  </si>
  <si>
    <t>KERAMIČARSKI RADOVI</t>
  </si>
  <si>
    <t>UKUPNO KERAMIČARSKI RADOVI</t>
  </si>
  <si>
    <t>VII</t>
  </si>
  <si>
    <t>Dobava i postava kutnih lajsni. U cijeni stavke uračunato pričvršćenje lajsni u zid odnosno podlogu. Obračun po m1.</t>
  </si>
  <si>
    <t xml:space="preserve">Opločenje podova keramičkim pločicama I. klase vršiti u tonu po izboru Investitora/korisnika. Obračun po stvarno izvedenim količinama. U jediničnu cijenu uračunati sve potrebne koeficijente, dobavu i ugradbu materijala, izravnavanje podloge, fugiranje, zaštitu ugrađenih elemenata od oštećenja te čišćenje. Dizajn i način slaganja pločica određuje Investitor / korisnik. </t>
  </si>
  <si>
    <t>Dobava i postava klasičnog parketa I klase ninimalne debljine 21 mm u novu učionicu produženog boravka (uzorak parketa na ovjeru Investitoru). Parket se postavlja punoplošnim ljepljenjem na podlogu. Stavka uključuje brušenje i lakiranje prema uputama proizvođača. Obračun po m2.</t>
  </si>
  <si>
    <t>Opločenje podova prostorija blagovaonice i kuhinje sa pomoćnim prsotorijama prvoklasnim protukliznim keramičkim pločicama minimalnih dimenzija 30 x 30 cm - prema odabiru investitora. Pločice se postavljaju na keramičko ljepilo tako da fuga između pločica mora podudarati sa fugama postojećih keramičkih pločica. Obračun po m2 postavljenih pločica.</t>
  </si>
  <si>
    <t>Opločenje zidnih površina keramičkim pločicama ''A klase'' po izboru korisnika. Postava u jednom od fleksibilnih građ.lijepila. Obračun po m2 uređene površine sa obradom sljubnica ili fuga vodootpornom fugen masom u boji korisnika. Visina postavljanja keramike h=220 cm. stavka predviđa i izradu prozorskih keramičke klupčica.</t>
  </si>
  <si>
    <r>
      <t>Bojanje novih gipskartonskih zidova kuhinje (iznad visine h = 220 cm) disperzivnim bojama u tonu prema izboru korisnika, u 2-3 sloja, sa svim potrebnim predradnjama i impregnacijom</t>
    </r>
    <r>
      <rPr>
        <b/>
        <sz val="10"/>
        <rFont val="Arial CE"/>
        <family val="2"/>
        <charset val="238"/>
      </rPr>
      <t xml:space="preserve"> (gletanje spojeva novih GK zidova je uključeno u stavku izrade zidova)</t>
    </r>
    <r>
      <rPr>
        <sz val="10"/>
        <rFont val="Arial CE"/>
        <family val="2"/>
        <charset val="238"/>
      </rPr>
      <t>. Stavka predviđa sve potrebne radnje i predradnje za izvedbu iste. Obračun po m2.</t>
    </r>
  </si>
  <si>
    <t>Bojanje unutarnjih zidova i stropova disperzivnim bojama u 2 sloja u - boja prema odabiru investitora prostorija buduće kuhinje, blagovaonice i učionice produženog boravka sa svim predradnjama - punoplošno brušenje i punoplošno gletanje površina. Stavka predviđa i bojanje špaleta otvora. Sve u dogovoru sa Nadzornim inženjerom. Obračun po m2.</t>
  </si>
  <si>
    <t>GIPSKARTONSKI RADOVI</t>
  </si>
  <si>
    <t>Za sve gotovo, izvedeno prema detaljima odabranog sustava sa propisnom obradom svih spojeva ploča, na podu i na stropu, sa ugradnjom vertikalnih i horizontalnih čeličnih dovratnika od   UA profila i otvora vratiju prema projektu.</t>
  </si>
  <si>
    <t>UKUPNO GIPSKARTONSKI RADOVI</t>
  </si>
  <si>
    <t>Izrada metalne ili drvene podkonstrukcije unutar gipskartonskog zida kao pojačanje tipske potkonstrukcije, a u svrhu pričvršćenja raznih elemanata na zid. Stavka se izvodi u dogovoru s nadzornim inženjerom. Obračun po kom.</t>
  </si>
  <si>
    <t>VIII</t>
  </si>
  <si>
    <t>II GIPSKARTONSKI RADOVI</t>
  </si>
  <si>
    <t>ZEMLJANI RADOVI</t>
  </si>
  <si>
    <t>UKUPNO ZEMLJANI RADOVI</t>
  </si>
  <si>
    <t>Pretpostavljena kategorija tla B i C u podjednakom omjeru.</t>
  </si>
  <si>
    <t>U jediničnu cijenu uključen sav rad i materijal, kao i deponiranje iskopanog materijala, na gradilišni deponij radi ponovne ugradnje.</t>
  </si>
  <si>
    <t>Strojni iskop terena za trakaste temelje požarnog tubišta i okna lifta, dubine iskopa različite 80 cm.</t>
  </si>
  <si>
    <t>Obračun po m3</t>
  </si>
  <si>
    <t>BETONSKI I ARMIRANO-BETONSKI RADOVI</t>
  </si>
  <si>
    <t>UKUPNO BETONSKI I ARMIRANO-BETONSKI RADOVI</t>
  </si>
  <si>
    <t>Obuhvaćena je nabavka, podizanje, ugradnja, zbijanje, njegovanje te potreban materijal, rad ljudi i strojeva. Obračun po m² osnove.</t>
  </si>
  <si>
    <t>Obuhvaćena je nabavka, podizanje, ugradnja, zbijanje, njegovanje te potreban materijal,  rad ljudi i strojeva.</t>
  </si>
  <si>
    <t>Nabava, dobava, čišćenje, ispravljanje, savijanje, montaža, vezivanje armature od čelika B 500 B, bez obzira na profil i složenost.</t>
  </si>
  <si>
    <t>kg</t>
  </si>
  <si>
    <t>obračun po m3 ugrađenog betona</t>
  </si>
  <si>
    <t>obračun po m2 upotrebljene glatke oplate.</t>
  </si>
  <si>
    <t>Obračun po kg ugrađene armature</t>
  </si>
  <si>
    <t>I ZEMLJANI RADOVI</t>
  </si>
  <si>
    <t>U cijeni svih čeličnih elemenata je i cinčanje i ličenej u boji pod odabiru projektanta</t>
  </si>
  <si>
    <t>NADSTREŠNICE</t>
  </si>
  <si>
    <t>ČELIČNO PROTUPOŽARNO STUBIŠTE</t>
  </si>
  <si>
    <t>6.</t>
  </si>
  <si>
    <t>Izrada, dobava i montaža nadstrešnice od profila HEA 100. Stavka predviđa sve potrebne radnje i predradnje za izvedbu iste. Obračun po kg.</t>
  </si>
  <si>
    <t>ČELIČNI NOSAČI KLIMA UREĐAJA</t>
  </si>
  <si>
    <t>III BRAVARSKI RADOVI</t>
  </si>
  <si>
    <r>
      <rPr>
        <b/>
        <sz val="10"/>
        <rFont val="Arial CE"/>
        <charset val="238"/>
      </rPr>
      <t>STEPENICE</t>
    </r>
    <r>
      <rPr>
        <sz val="10"/>
        <rFont val="Arial CE"/>
        <family val="2"/>
        <charset val="238"/>
      </rPr>
      <t>. Izrada, dobava i montaža stepenica limom sa protukliznom strukturom (4mm+1mm). Stepenice tlocrtnih dim 30x110cm sa savinutim početkom i krajem stepenica (razvijena dubina dubina stepenice 36cm). Uračunati izradu svih radioničkih nacrta, sav spojni materijal te rad na licu mjesta radi pripreme i montaže profila. Obračun po komadu.</t>
    </r>
  </si>
  <si>
    <r>
      <rPr>
        <b/>
        <sz val="10"/>
        <rFont val="Arial CE"/>
        <charset val="238"/>
      </rPr>
      <t>NOSAČI I STUPOVI</t>
    </r>
    <r>
      <rPr>
        <sz val="10"/>
        <rFont val="Arial CE"/>
        <family val="2"/>
        <charset val="238"/>
      </rPr>
      <t>. Izrada, dobava i montaža nosivih profila podesta protupožarnog stubišta, iz čeličnih profila HEA 140 mm, dužine i nosivih profila krakova stubišta iz če profila HEA 140mm, te kvadratnih stupova dimenzija 100x100x4 mm. Uračunati izradu svih radioničkih nacrta, sav spojni materijal te rad na licu mjesta radi pripreme i montaže profila. Uključiti i sav potreban materijal i rad za sidrenje u postojeću AB konstrukciju. Obračun po kg.</t>
    </r>
  </si>
  <si>
    <r>
      <rPr>
        <b/>
        <sz val="10"/>
        <rFont val="Arial CE"/>
        <charset val="238"/>
      </rPr>
      <t>PODESTI</t>
    </r>
    <r>
      <rPr>
        <sz val="10"/>
        <rFont val="Arial CE"/>
        <family val="2"/>
        <charset val="238"/>
      </rPr>
      <t>. Izrada, dobava i montaža podesta limom sa protukliznom strukturom (4mm+1mm). Podesti su tlocrtnih dimenzija 120x130 cm i 240x110 cm. Uračunati izradu svih radioničkih nacrta, sav spojni materijal te rad na licu mjesta radi pripreme i montaže profila. Obračun po m2</t>
    </r>
  </si>
  <si>
    <t xml:space="preserve">Betoniranje ploče okna i strojarnice dizala betonom za pad debljine 4 - 6 cm armiranim armaturnom mrežom Q-131. Obračun po m2. </t>
  </si>
  <si>
    <t>Izvedba dilatacije zgrade i okna dizala postavom ploča od ekspandiranog polistirena EPS debljine 5 cm. Stavka predviđa sve potrebne radnje i predradnje za izvedbu iste. Obračun po m2.</t>
  </si>
  <si>
    <t xml:space="preserve">TROŠKOVNIK BETONSKIH I </t>
  </si>
  <si>
    <t>ARMIRANO-BETONSKIH RADOVA</t>
  </si>
  <si>
    <t>Jednokrilni zaokretno-otklopni prozor svjetlog otvora dim. cca. 75/110 cm sa zamućenim stakliom. Shema stolarije br. 4.</t>
  </si>
  <si>
    <t>Dvokrilna ulazna vrata svjetlog otvora dim.cca. 210/355 cm sa dva fiksna nadsvjetla. Vrata do visine 50 cm visine izvode puna dok je ostatak ostakljen, opremljena panik bravom. Shema stolarije br.16.</t>
  </si>
  <si>
    <t>Staklena stijena sastavljena od dva dvokrilna zaokretno-otklopna prozora svjetlog otvora dim. cca. 295/180 cm. Shema stolarije br. 3.</t>
  </si>
  <si>
    <t>Jednokrilni zaokretno-otklopni prozor sa fiksnim nadsvjetlom dim. cca. 80/145 cm sa zamućenim staklima. Shema stolarije br. 18.</t>
  </si>
  <si>
    <t>ALUMINIJSKA STOLARIJA</t>
  </si>
  <si>
    <t>V ALUMINIJSKA STOLARIJA</t>
  </si>
  <si>
    <t>Dobava i ugradnja protupožarnih jednokrilnih zaokretnih punih vrata kotlovnice svijetlog otvora 110/355 cm sa dva fiksna nadsvjetla i rešetkom za strujanje zraka. Vrata izrađena od aluminijskih profila s ispunom od  aluminijskog panela punjenog lameliranom negorivom kamenom vunom. Sve plastificirano u boji po izboru projektanta. Staklo nadsvjetla dvostruko Staklo nadsvjetla dvostruko protupožarno EI 60 sa jednim staklom niske emisije. Protupožarna vrata T60. Vrata opremiti sa: okovima, cilindričnom usadnom bravom s 5 ključeva, kvakama, sistemom samozatvaranja - povratnom pumpom i podnim graničnikom otvaranja, u svemu od nehrđajućeg čelika inox. Shema aluminijske stolarije br.19.</t>
  </si>
  <si>
    <t>Dobava i ugradnja protupožarnih jednokrilnih zaokretnih punih vrata strojarnice lifta svijetlog otvora 90/210 cm. i rešetkom za strujanje zraka. Vrata izrađena od aluminijskih profila s ispunom od  aluminijskog panela punjenog lameliranom negorivom kamenom vunom. Sve plastificirano u boji po izboru projektanta. Protupožarna vrata T60. Vrata opremiti sa: okovima, cilindričnom usadnom bravom s 5 ključeva, kvakom, panic bravom (mogućnost izlaska bez ključa), sistemom samozatvaranja - povratnom pumpom i podnim graničnikom otvaranja, u svemu od nehrđajućeg čelika inox. Shema aluminijske stolarije br.23.</t>
  </si>
  <si>
    <t>Jednokrilna puna ulazna vrata svjetlog otvora dim.cca. 90/225 cm opremljena panik bravom. Shema stolarije br.15.</t>
  </si>
  <si>
    <t>Jednokrilna puna ulazna vrata svjetlog otvora dim.cca. 95/200 cm opremljena panik bravom. Shema stolarije br.20.</t>
  </si>
  <si>
    <t>Jednokrilna puna ulazna vrata svjetlog otvora dim.cca. 90/180 cm u boji postojećih vrata. Shema stolarije br.21.</t>
  </si>
  <si>
    <t>Zidanje  zida debljine 20 cm blok opekom u produžnom mortu na pozicijama demontirane stolarije koje se zatvaraju sukladno projektnoj dokumentaciji.  U stavci predviđene sve potrebne predradnje i radnje za izvedbu iste. Obračun po m3.</t>
  </si>
  <si>
    <t>8.1</t>
  </si>
  <si>
    <t>8.2</t>
  </si>
  <si>
    <t>8.3</t>
  </si>
  <si>
    <t>8.4</t>
  </si>
  <si>
    <t>8.5</t>
  </si>
  <si>
    <t>8.6</t>
  </si>
  <si>
    <t xml:space="preserve">Dobava materijala i izrada nasipa od tucanika 0 - 32 mm u sloju od 20 cm ispod temeljne ploče dizala sa planiranjem i nabijanjem. Modul stišljivosti 40 MPa. Obračun po m3 u zbijenom stanju. </t>
  </si>
  <si>
    <t>Zatrpavanje okna dizala materijalom iz iskopa u slojevima od 30 cm uz potrebno vlaženje i nabijanje ručnim nabijačima.  U nasip se ne ubacuju komadi kamena veći od 20 cm. Zbijenost treba biti min. Me = 40 MN/m2. Jedinična cijena stavke uključuje sav potreban rad, materijal, pomoćna sredstva i transporte za izvedbu opisanog rada. Obračun po m3.</t>
  </si>
  <si>
    <t>Dobava materijala i izrada nasipa od tucanika 0 - 32 mm u sloju od 25 cm ispod podesta i rampe sa planiranjem i nabijanjem. Modul stišljivosti 20 MPa. Obračun po m3 u zbijenom stanju.</t>
  </si>
  <si>
    <t xml:space="preserve">Betoniranja temelja okna lifta debljine 60 cm vodonepropusnim betonom </t>
  </si>
  <si>
    <t xml:space="preserve">Betoniranja zidova i ploče okna lifta debljine d=20 cm vodonepropusnim betonom </t>
  </si>
  <si>
    <t>Izrada A.B. ploče debljine 10 cm betonom C25/30 na poziciji podesta i rampe na ulazu u građevinu. Betonsku ploču izvesti na čvrstoj podlozi i u padu sukladno projektnoj dokumentaciji. Stavka predviđa sve potrebne radnje i predradnje za izvedbu iste. Armatura obračunata u zasebnoj stavci. Obračun po m2.</t>
  </si>
  <si>
    <t>Dobava i ugradnja armaturnih mreža Q-335 za ugradnju u A.B. Ploču. Armaturne mreže se postavljaju u donju zonu sa preklopima od 30 cm. Obračun po kg.</t>
  </si>
  <si>
    <t>e</t>
  </si>
  <si>
    <t>Izrada hidroizolacije poda i zidova okna dizala pod zemljom brzovezućim elastičnim cementnim mortom za hidroizolaciju i zaštitu betona. Obračun po m2.</t>
  </si>
  <si>
    <r>
      <rPr>
        <b/>
        <sz val="10"/>
        <rFont val="Arial CE"/>
        <charset val="238"/>
      </rPr>
      <t>OGRADA</t>
    </r>
    <r>
      <rPr>
        <sz val="10"/>
        <rFont val="Arial CE"/>
        <family val="2"/>
        <charset val="238"/>
      </rPr>
      <t>. Izrada, dobava i montaža ograde protupožarnog stubišta iz če profila i če mreže otvora 5x5 cm. Ograda se sastoji iz če profila 4x4cm H=110cm osno udaljeni 140 cm, če rukohvata promjera 4 cm i če mreže u okviru H=70cm. Uračunati izradu svih radioničkih nacrta, sav spojni materijal te rad na licu mjesta radi pripreme i montaže profila. Obračun po m1 ugrađene ograde.</t>
    </r>
  </si>
  <si>
    <t>Izrada, dobava i montaža nadstrešnica (3 komada) od polikarbonata debljine 10 mm. Nadstrešnice se postavljaju na profile HEA 100 (profili obračunati u zasebnoj stavci). Stavka predviđa sve potrebne radnje i predradnje za izvedbu iste. Obračun po m2.</t>
  </si>
  <si>
    <t>Rušenje dijela postojećeg stubišta i svih slojeva poda svih slojeva do nulte kote u podu hodnika. Predviđena dimenzije zahvata su 140 x 460 cm, u najvišoj visini h=100 cm. Stavka predviđa i čišćenje podloge te odvoz šute na gradsko odlagalište te sve potrebne radnje i predradnje za izvedbu stavke. Obračun po paušalu.</t>
  </si>
  <si>
    <t>Dobava i postava podnih izolacijskih ploča od ekstrudiranog polistirena XPS d=2 cm u presjek podova budućih prostorija kuhinje, blagovaonice i produženog boravka te u dijelu srušenog stubišta. Obračun po m2.</t>
  </si>
  <si>
    <t xml:space="preserve">Dobava i postava podnih izolacijskih ploča          od ekspandiranog polistirena EPS d=5 cm u presjek podova budućih prostorija kuhinje, blagovaonice i produženog boravka te u dijelu srušenog stubišta. Obračun po m2. </t>
  </si>
  <si>
    <t>Izrada armiranog cementnog estriha (2200 kg/m3) u presjeku podova budućih prostorija produženog boravka debljine  4 cm, sve pripremljeno za završno oblaganje prostorije parketom. Estrih armirati sa  armaturnim vlaknima. Uz zidne konstrukcije izvesti dilataciju stiroporom d=1 cm. Obračun po m2.</t>
  </si>
  <si>
    <t>Izrada armiranog cementnog estriha (2200 kg/m3) u presjeku podova budućih prostorija kuhinje, blagovaonice i dijela hodnika debljine  5 cm (za završno oblaganje keramičkim pločicama). Estrih armirati sa  armaturnim vlaknima. Uz zidne konstrukcije izvesti dilataciju stiroporom d=1 cm. Gornju plohu zaribati radi boljeg prijanjanja ljepila za završno oblaganje keramičkim pločicama. Obračun po m2.</t>
  </si>
  <si>
    <t>Izrada A.B. ploče debljine 10 cm betonom C25/30 na poziciji rampe unutar građevine. Betonsku ploču izvesti na čvrstoj podlozi i u padu sukladno projektnoj dokumentaciji. Stavka predviđa sve potrebne radnje i predradnje za izvedbu iste. Armatura obračunata u zasebnoj stavci. Obračun po m2.</t>
  </si>
  <si>
    <t>IX</t>
  </si>
  <si>
    <t>III ZIDARSKI RADOVI</t>
  </si>
  <si>
    <t>IV IZOLATERSKI RADOVI</t>
  </si>
  <si>
    <t>V GLAZURE</t>
  </si>
  <si>
    <t>VI PARKETARSKI RADOVI</t>
  </si>
  <si>
    <t>VII KERAMIČARSKI RADOVI</t>
  </si>
  <si>
    <t>VIII SOBOSLIKARSKI RADOVI</t>
  </si>
  <si>
    <t>IX BRAVARSKI RADOVI</t>
  </si>
  <si>
    <t>Dobava materijala i izrada željezne ograde sa drvenim rukohvatom visine h=100 cm sve prema uzoru na postojeću ogradu. Ograda se ugrađuje kao nastavak postojeće ograde u prizemlju građevine. Obračun po m1.</t>
  </si>
  <si>
    <t>ZA IZMJENU ILI UGRADNJU NOVE FASADNE STOLARIJE</t>
  </si>
  <si>
    <t>GRAĐEVINSKO-OBRTNIČKI RADOVI ZA IZMJENU  ILI UGRADNJU NOVE FASADNE STOLARIJE</t>
  </si>
  <si>
    <t>RADOVA ADAPTACIJE GRAĐEVINE</t>
  </si>
  <si>
    <t>GRAĐEVINSKO-OBRTNIČKI RADOVI ADAPTACIJE GRAĐEVINE</t>
  </si>
  <si>
    <t>UGRADNJA DIZALA</t>
  </si>
  <si>
    <t>TROŠKOVNIK RADOVA ZA UGRADNJU DIZALA</t>
  </si>
  <si>
    <t>Pažljiva demontaža drvenih stijena, prozora i vrata   (u stavci uračunate sve pomoćne radnje i pomoćni materijal prilikom demontaža). U stavci predviđeno i skidanje roleta ili grilja na pozicijama gdje su ugrađeni. Obračun po komadu demontirane stolarije sa griljama ili roletama.</t>
  </si>
  <si>
    <t>Izrada potrebnih Zapisnika o provedenom vizualnom pregledu sustava, ispitivanjima otpora uzemljivača, otpora rasprostiranja i međusobnih spojeva sustava i spojevima na metalne mase.</t>
  </si>
  <si>
    <t>Izrada dokumentacije izvedenog stanja. Sva dokumentacija se predaje u tri primjerka u papiru i dva digitalna (sheme u ACAD-u ostalo PDF).</t>
  </si>
  <si>
    <t>II BETONSKI I ARMIRANO - BETONSKI  RADOVI</t>
  </si>
  <si>
    <t>Čišćenje dijela okoliša na u kojem je predviđeno izvođenje pristupne rampe. Stavkom predviđeno razbijanje betonskih korita te odvoz zemlje i ostalog materijala na gradilišni deponij. Obračun po kompletu izvedene stavke.</t>
  </si>
  <si>
    <t>Demontaža lijevano - željezne vertikale oborinske kanalizacije te ponovna montaža iste. Stavka predviđa skidanje postojećih slojeva boje do zdrave osnove, brušenje, premaz antikorozivnom zaštitom i završni premaz u minimalno 2 sloja. Također stavkom predviđeno premještanje vertikale i koljena u terenu radi ugradnje toplinske fasade te sva potrebna štemanja, betoniranja i ostale radnje i predradnje za kompletno izvođenje stavke. Željeznu vertikalu sidriti u konstruktivni dio građevine. Obračun po komadu.</t>
  </si>
  <si>
    <t>Odvoz viška materijala na gradsko odlagalište udaljeno do 20 km. Stavkom predviđen odvoz sve nastale šute tijekom izvođenja radova Koeficijent rastresitosti 1,30. Obračun po m3 .</t>
  </si>
  <si>
    <t>Izvedba ETICS sustava toplinske izolacije vanjskih zidova sa svim potrebnim predradnjama i pripremom podloge. Toplinska izolacija se izvodi mineralnom (kamenom) vunom u pločama (λ=0,035 W/mK, A1-d1), debljine 10 cm, 5 cm i 3 cm, s tankoslojnim polimer cementnim mortom debljine 0,5 cm nanesenim u dva sloja i armiranim staklenom alkalnootpornom mrežicom između slojeva.</t>
  </si>
  <si>
    <t>Završni dekorativni sloj izvesti  od tankoslojne silikatne žbuke debljine 3 mm u više tonova boje na prethodno impregniranu podlogu prema odabranom proizvođaču i tipu završnog sloja. Izbor završne žbuke, boje i tekstura žbuke po odabiru korisnika. Ploče mineralne (kamene) vune su lijepljene na podlogu i mehanički učvršćene plastičnim pričvrsnicama sa širokim glavama, sve prema preporuci proizvođača. Postojeće erte i kamene klupčice "utopiti" u fasadu.</t>
  </si>
  <si>
    <t>7.</t>
  </si>
  <si>
    <t>TROŠKOVNIK ZAMJENE POSTOJEĆIH SVJETILJKI</t>
  </si>
  <si>
    <t>TERMOTEHNIČKE INSTALACIJE</t>
  </si>
  <si>
    <t>8.</t>
  </si>
  <si>
    <t>VRSTA DIZALA: OSOBNO DIZALO</t>
  </si>
  <si>
    <r>
      <t>Napomena uz troškovnik:</t>
    </r>
    <r>
      <rPr>
        <sz val="11"/>
        <rFont val="Times New Roman"/>
        <family val="1"/>
        <charset val="238"/>
      </rPr>
      <t xml:space="preserve"> Radovi predviđeni ovim troškovnikom moraju biti izvedeni u skladu sa važećim propisima, Hrvatskim normama, standardima, te pravilima struke i zanata.</t>
    </r>
  </si>
  <si>
    <t>U jedinične cijene pojedinih stavki, osim navadenih materijala i radova, uračunati i sve ostale sitnije materijale i radove u skladu sa važećim građevinskim normama, pripremne i završne radove na gradilištu (pripreme za početak radova, čišćenje otpadaka, popravke oštećenja koja nastanu kao poslijedica izvedbe javne rasvjete i sl.) i drugo do pune funkcionalnosti stavke.</t>
  </si>
  <si>
    <t>U PONUDI OBAVEZNO NAVESTI TIP PROIZVODA I PROIZVOĐAČA ČIJI PROIZVOD SE NUDI. BEZ TOGA SMATRATI ĆE SE DA SE NUDI OPREMA IZ OPISA STAVKE, AKO JE NAVEDENA.</t>
  </si>
  <si>
    <t>r.br.</t>
  </si>
  <si>
    <t>Opis stavke</t>
  </si>
  <si>
    <t>jedinica</t>
  </si>
  <si>
    <t>količina</t>
  </si>
  <si>
    <t>jedinična cijena</t>
  </si>
  <si>
    <t>ukupna cijena</t>
  </si>
  <si>
    <t>ZAMJENA POSTOJEĆIH SVJETILJKI RADI POVEĆANJA ENERGETSKE UČINKOVITOSTI</t>
  </si>
  <si>
    <t>1.1.</t>
  </si>
  <si>
    <t>a'</t>
  </si>
  <si>
    <t>1.2.</t>
  </si>
  <si>
    <t>1.3.</t>
  </si>
  <si>
    <t>Dobava nadžbuknih instalacionih kutija, montaža na strop na visini od  4 do 7 m na mjestu izvoda ranije skinutih svijetiljki a na koje se više neće montirati nove svijetiljke te spajanje i izoliranje krajeva voda u kutiji.</t>
  </si>
  <si>
    <t>Dobava navedenih ili odgovarajućih svijetiljki, montaža na opisani način te spoj na instalaciju. Uz fluorescentne svijetiljke uračunata isporuka cijevi T5 ……..W/840, a uz ostale svijetiljke odgovarajuće štedne žarulje ili druge navedene žarulje.</t>
  </si>
  <si>
    <t>U slučaju nuđenja svijetiljke drugog tipa ili od drugog proizvođača u odnosu na opise is stavki potrebno je priložiti odgovarajuće proračune rasvjete kojim se dokazuje da nuđene svijetiljke postiže tražene parametre rasvjete. Bez navođenja tipova svjetiljki koji se nude smatrati će se da se nude svjetiljke iz opisa stavki.</t>
  </si>
  <si>
    <t>1.4.</t>
  </si>
  <si>
    <t>1.5.</t>
  </si>
  <si>
    <t>1.6.</t>
  </si>
  <si>
    <t>1.7.</t>
  </si>
  <si>
    <t>1.8.</t>
  </si>
  <si>
    <t>1.9.</t>
  </si>
  <si>
    <t>1.10.</t>
  </si>
  <si>
    <t>1.11.</t>
  </si>
  <si>
    <t xml:space="preserve">Prekidači instalacioni, obični, nadžbukni, 10A/230V, komplet sa originalnom instalacionom kutijom i dekorativnim poklopcem od elektroplastike bijele boje. Montaža na zid. </t>
  </si>
  <si>
    <t>1.12.</t>
  </si>
  <si>
    <t>Dobava voda PP-Y-3x1,5 mm2 i polaganje po stropu ili zidu radi prilagodbe izvoda zatečene rasvjete položaju priključnih pozicija novih svijetiljki. Polaganje vršiti pomoću plastičnih kanalica koje se za zid pričvršćuju vijcima - ne ljepljenjem ! Svi radovi i matrijal (instalacione kanalice) uključeni.</t>
  </si>
  <si>
    <t>m</t>
  </si>
  <si>
    <t>1.13.</t>
  </si>
  <si>
    <t>Mjerenje jačine rasvjete u svim prostorijama u kojima se mijenjaju svjetiljke te ishođenje izvješća o mjerenju.</t>
  </si>
  <si>
    <t>1.14.</t>
  </si>
  <si>
    <t xml:space="preserve">Ukupno : </t>
  </si>
  <si>
    <t>ELEKTROINSTALACIJA NAPAJANJA UREĐAJA PREMA STROJARSKOM PROJEKTU I PROJEKTU DIZALA</t>
  </si>
  <si>
    <t xml:space="preserve">Dobava kabela i vodova i mješovito polaganje : podžbukno u iskopani šlic, u pregradne zidove od karton-gipsa, iznad spuštenog stropa, po zidu u instalacionim kanalicama koje se pričvršćuju za zid vijcima (ne lijepljenjem!) te na ostale tehnički prihvatljive načine. Svi radovi i matrijal te ostali troškovi uključeni (kopanje i zatvaranje šliceva, zidatska obrada zida grubom i finom žbukom, cijevi za polaganje voda u zid od karton - gipsa te kanalice za polaganje vodova po stropu ili zidu). </t>
  </si>
  <si>
    <t>2.1.</t>
  </si>
  <si>
    <t>FG7(0)R-5x10 mm2</t>
  </si>
  <si>
    <t xml:space="preserve">m    </t>
  </si>
  <si>
    <t>2.2.</t>
  </si>
  <si>
    <t>FG7(0)R-5x6 mm2</t>
  </si>
  <si>
    <t>2.3.</t>
  </si>
  <si>
    <t>FG7(0)R-5x4 mm2</t>
  </si>
  <si>
    <t>2.4.</t>
  </si>
  <si>
    <t>FG7(0)R-3x1,5 mm2</t>
  </si>
  <si>
    <t>2.5.</t>
  </si>
  <si>
    <t>Dobava isključnog tipkala u slučaju nužde 10A/230V, za vanjsku montažu nadžbukne izvedbe, montaža na zid te spoj na instalaciju. Tipkalo mora biti opremljeno metalnom pločicom sa natpisom "ISKLJUČIVANJE KOTLOVNIVCE U SLUČAJU OPASNOSTI".</t>
  </si>
  <si>
    <t xml:space="preserve">kom   </t>
  </si>
  <si>
    <t>2.6.</t>
  </si>
  <si>
    <t>Spajanje zidnih ventilatora i drugih elemenata strojarske instalacije na  priključni vod presjeka 3x1,5 mm2 ili sličan, sve prema dogovoru sa serviserom strojarske opreme.</t>
  </si>
  <si>
    <t>2.7.</t>
  </si>
  <si>
    <t>Pripomoć serviseru strojarske opreme kod spajanja i puštanje u rad opreme obuhvaćene strojarskim projektom.</t>
  </si>
  <si>
    <t xml:space="preserve">sati   </t>
  </si>
  <si>
    <t>2.8.</t>
  </si>
  <si>
    <t>Pripomoć serviseru dizala kod spajanja i puštanje u rad dizala.</t>
  </si>
  <si>
    <t>2.9.</t>
  </si>
  <si>
    <t xml:space="preserve">- </t>
  </si>
  <si>
    <t>otpor izolacije</t>
  </si>
  <si>
    <t xml:space="preserve">neprekinutost zaštitnog voda u cijeloj instalaciji </t>
  </si>
  <si>
    <t xml:space="preserve">zaštita od direktnog dodira djelova pod naponom (mehanička zaštita svih razdjelnika i ostalih djelova instalacije)    </t>
  </si>
  <si>
    <t>zaštite od indirektnog dodira djelova pod naponom</t>
  </si>
  <si>
    <t>djelovanje isključnih tipkala</t>
  </si>
  <si>
    <t xml:space="preserve">kompl      </t>
  </si>
  <si>
    <t>a’</t>
  </si>
  <si>
    <t>UKUPNA REKAPITULACIJA</t>
  </si>
  <si>
    <t xml:space="preserve">Za sve nejasnoće kod izrade ponude ponuđač treba konzultirati nacrtni dio projekta, a ako ih ni tada nije otkonio treba se konsultirati sa projektantom.  </t>
  </si>
  <si>
    <t>OPĆE NAPOMENE UZ SPECIFIKACIJE STROJARSKIH INSTALACIJA</t>
  </si>
  <si>
    <r>
      <t>NAPOMENA: TROŠKOVNIK JE RAĐEN NA TEMELJU</t>
    </r>
    <r>
      <rPr>
        <b/>
        <sz val="8"/>
        <rFont val="Arial"/>
        <family val="2"/>
        <charset val="238"/>
      </rPr>
      <t xml:space="preserve"> GLAVNOG </t>
    </r>
    <r>
      <rPr>
        <sz val="8"/>
        <rFont val="Arial"/>
        <family val="2"/>
        <charset val="238"/>
      </rPr>
      <t>PROJEKTA</t>
    </r>
  </si>
  <si>
    <t>U jediničnim cijenama svih navedenih stavki specifikacija, prilikom izrade ponude (nuđenje izvedbe instalacija) moraju biti sadržani i obuhvaćeni ukupni troškovi opreme i uređaja, ukupni troškovi materijala i rada za potpuno dovršenje cjelokupnog posla uk</t>
  </si>
  <si>
    <t xml:space="preserve"> -sve potrebne prateće građevinske i (sva “štemanja”, prodori  , uključivo s završnom građevinskom obradom i sl.)</t>
  </si>
  <si>
    <t xml:space="preserve"> -prateće elektroinstalaterske radove (spajanje uređaja na izvedene elektroinstalacije i sl.)</t>
  </si>
  <si>
    <t xml:space="preserve"> -izradu potrebne prateće radioničke dokumentacije,</t>
  </si>
  <si>
    <t xml:space="preserve"> -prateća ispitivanja (tlačne, funkcionalne probe i sl.) s izradom</t>
  </si>
  <si>
    <t>pismenog izvješća,</t>
  </si>
  <si>
    <t>puštanje u probni pogon,</t>
  </si>
  <si>
    <t>podešavanje radnih parametara,</t>
  </si>
  <si>
    <t>puštanje u funkcijski-trajni rad,</t>
  </si>
  <si>
    <t>izradu primopredajne dokumentacije,</t>
  </si>
  <si>
    <t>izradu projekta izvedenog stanja,</t>
  </si>
  <si>
    <t xml:space="preserve"> -kao i ostale radove koji nisu posebno iskazani specifikacijama, a potrebni su za potpunu i urednu izvedbu projektiranih instalacija, njihovu funkcionalnost, pogonsku gotovost i primopredaju korisniku kao npr. uputstva za rukovanje i održavanje, izradu n</t>
  </si>
  <si>
    <t>Prateća čišćenja prostora tijekom izvedbe radova, kao i obuka osoblja korisnika u rukovanju instalacijom do konačne - službene primopredaje investitoru odnosno krajnjem korisniku, moraju biti uključena u ponudbenu cijenu.</t>
  </si>
  <si>
    <t>U troškovima opreme i uređaja, podrazumijeva se njihova nabavna cijena (uključivo s carinom i porezima), transpotrni troškovi, svi potrebni prijenosi, utovari i istovari, uskladištenje i čuvanje, sve fco. montirano, prema projektnoj dokumentaciji, odnosno</t>
  </si>
  <si>
    <t>U troškovima materijala, podrazumijeva se nabavna cijena kako primarnog, tako i kompletnog pomoćnog spojnog - potrošnog materijala, uključivo sa svim potrebnim prijenosima, utovarima i istovarima, uskladištenjem i čuvanjem.</t>
  </si>
  <si>
    <t>Za sve izvedene radove, ugrađene materijale i opremu, potrebno je u skladu s propisima ishodovati dokaze o kakvoći (atestna dokumentacija i sl.), koji se  daju na uvid nadzornom inženjeru, a prilikom primopredaje građevine uručuju investitoru, odnosno kra</t>
  </si>
  <si>
    <t>Prije početka izvedbe izvoditelj radova dužan je u skladu s važećim propisima osigurati gradilište</t>
  </si>
  <si>
    <t>Za eventualne štete uzrokovane neodgovornim ili nestručnim radom odgovara izvoditelj radova, te ih je obvezan nadoknaditi investitoru.</t>
  </si>
  <si>
    <t>9.</t>
  </si>
  <si>
    <t>Pri izvedbi instalacije obavezno je poštivati:</t>
  </si>
  <si>
    <t xml:space="preserve"> -Pozitivne hrvatske propise</t>
  </si>
  <si>
    <t xml:space="preserve"> -upute proizvođača opreme</t>
  </si>
  <si>
    <t>Za svu opremu moguće je ponuditi "odgovarajuću" u svemu poštujući navedene tehničke karakteristike.</t>
  </si>
  <si>
    <t>10.</t>
  </si>
  <si>
    <t xml:space="preserve">u slučaju promjene opreme potrebno je izvršiti i priložiti   kataloške podatke, karakteristike zamjenske opreme upisati u ponudbeni troškovnik, te po potrebi novi  proračun cjevovoda i parametara rada potvrđen od ovlaštenog projektanta </t>
  </si>
  <si>
    <t>A</t>
  </si>
  <si>
    <t xml:space="preserve">TOPLOVODNO GRIJANJE </t>
  </si>
  <si>
    <t>1</t>
  </si>
  <si>
    <t>KOTLOVNICA</t>
  </si>
  <si>
    <t>DEMONTAŽNI RADOVI</t>
  </si>
  <si>
    <t>Napomena: Stavke demontaže uključuju sav pomoćni materijal i opremu nužnu za demotnažu i iznošenje izvan kotlovnice, sav horizontalni i vertikalni transport te odvoz demontirane opreme i cjevovoda na deponiju ili na lokaciju koju odredi investitor do 10 km udaljenosti.</t>
  </si>
  <si>
    <t>Pražnjenje cjevovoda i opreme sustava  grijanja :</t>
  </si>
  <si>
    <t>kotlovnica, škola</t>
  </si>
  <si>
    <t>komplet</t>
  </si>
  <si>
    <t>2</t>
  </si>
  <si>
    <t>DEMONTAŽE U KOTLOVNICI</t>
  </si>
  <si>
    <t>Tijekom svih demontažnih aktivnosti u kotlovnici, posebno kod korištenja otvorenog plamena i procesa s iskrenjem,  nužno je provoditi dodatne mjere zaštite od požara.</t>
  </si>
  <si>
    <t>Sve aktivnosti s povećanm opasnosti od požara ne smije izvoditi djelatnik samostalno. Obavezna je pratnja ovlaštene i odgovorne osobe izvođača.</t>
  </si>
  <si>
    <t>Posebne mjere su;</t>
  </si>
  <si>
    <t>-radovi izvan redovnog radnog vremena ne mogu se izvoditi bez prisutnosti odgovorne osobe izvođača radova</t>
  </si>
  <si>
    <t>-izvođenje radova treba organizirati samo s radnicima osposobljenim za siguran način rada</t>
  </si>
  <si>
    <t>-osiguranje prisustva osposobljene osobe s protupožarnim aparatom,</t>
  </si>
  <si>
    <t>-priprema radnog prostora za siguran rad (izmještanje rizičnih materijala i opreme)</t>
  </si>
  <si>
    <t>- kontrola i provjera prostora prije napuštanja istoga</t>
  </si>
  <si>
    <t>-boce tehničkih plinova treba držati izvan objekta, transportirati na pokretnim kolicima i u količinama potrebnim za odvijanje dnevno planiranih aktivnosti</t>
  </si>
  <si>
    <t>-skladištenje boca tehničkih plinova i zapaljivog materijala nije dozvoljeno u objektu</t>
  </si>
  <si>
    <t>Demontaža postojećih crpki , armature, cjevovoda, uz predhodno pražnjenje instalacije i odspajanje od elektrokabela, demontaža  toplinske izolacije u Al plaštu. Ukupno 200 kg.</t>
  </si>
  <si>
    <t xml:space="preserve">Demontaža postojeće crpke i sklopa  zajedno sa pripadajućom armaturom , </t>
  </si>
  <si>
    <t xml:space="preserve">Demontaža cjevovoda u kotlovnici dimenzije NO32do NO 65,cca 10m. </t>
  </si>
  <si>
    <t xml:space="preserve">Stavka uključuje sav horizontalni i vertikalni transport materijala i opreme, predaju crpki i armature nvestitoru, te odvoz otpadnih cijevi i izolacije na deponij udaljenosti do 10 km. </t>
  </si>
  <si>
    <t>3</t>
  </si>
  <si>
    <t xml:space="preserve">Demontaža RO elektroinstalacije sa svim kablovima u prostoru kotlovnice. </t>
  </si>
  <si>
    <t>4</t>
  </si>
  <si>
    <t>DEMONTAŽA RADIJATORA</t>
  </si>
  <si>
    <t>Demontaža radijatora hodnika  0,2 i 1,12</t>
  </si>
  <si>
    <t>radjatore pažljivo demontirati , označiti , pohraniti u blizini</t>
  </si>
  <si>
    <t xml:space="preserve">te po završetku građevnih radova ponovno montirat </t>
  </si>
  <si>
    <t>na iste pozicije</t>
  </si>
  <si>
    <t xml:space="preserve">kom </t>
  </si>
  <si>
    <t>MONTAŽNI RADOVI</t>
  </si>
  <si>
    <t>5</t>
  </si>
  <si>
    <t xml:space="preserve">Dobava i ugradnja novog kombiniranog razdj /sabirnika </t>
  </si>
  <si>
    <t>6</t>
  </si>
  <si>
    <t>7</t>
  </si>
  <si>
    <t>8</t>
  </si>
  <si>
    <t>11.</t>
  </si>
  <si>
    <t>12.</t>
  </si>
  <si>
    <t>13</t>
  </si>
  <si>
    <t>14</t>
  </si>
  <si>
    <t xml:space="preserve">NO 65 </t>
  </si>
  <si>
    <t>NO 50</t>
  </si>
  <si>
    <t>NO 40</t>
  </si>
  <si>
    <t>NO 32</t>
  </si>
  <si>
    <t>15</t>
  </si>
  <si>
    <t>Čišćenje i miniziranje cijevnog razvoda dvostrukim premazom temeljne raznobojne boje.</t>
  </si>
  <si>
    <t>m²</t>
  </si>
  <si>
    <t>16</t>
  </si>
  <si>
    <t>Izrada i dobava nosača cjevovoda, čvrstih i kliznih točaka, nosači, držači cjevovoda od kutnog i plosnatog željeza, sitni potrošni materijal, materijal za spajanje i zavrivanje cjevovoda.</t>
  </si>
  <si>
    <t xml:space="preserve">Pričvrsni materijal i materijal za zavarivanje </t>
  </si>
  <si>
    <t>17</t>
  </si>
  <si>
    <t>Prespajanje starih  cjevovoda na novi   razdjelnik/sabirnik, komplet sa svim spojnim i brtvenim materijalom</t>
  </si>
  <si>
    <t>18</t>
  </si>
  <si>
    <t>Izrada dobava i ugradnja odzračnog lonca volumena 2 lit od Č cijevi  NO 100, komplet sa spojnom cijevi 1/2" dužine 3 m i navojnim kuglastim ventilom 1/2". Stavka uključuje i zaštitu sa dva premaza temeljnom bojom.</t>
  </si>
  <si>
    <t>Dobava  i ugradnja odzračnog lonca V=2 lit</t>
  </si>
  <si>
    <t>19</t>
  </si>
  <si>
    <t>Dobava i ugradnja kolčaka 1/2" na čeličnim cijevima za temeparturne osjetnike.</t>
  </si>
  <si>
    <t>20</t>
  </si>
  <si>
    <t>Dobava i ugradnja manometra promjera 100 mm s priključkom 1/2" i manometarskom slavinom. Manometar je za radno područje od 0-6 bar</t>
  </si>
  <si>
    <t>21</t>
  </si>
  <si>
    <t>Dobava i ugradnja termometra  s priključkom 1/2" . Termometar je za radno područje od 0-100 oC.</t>
  </si>
  <si>
    <t>Dobava  i ugradnja slavina za punjenje i pražnjenje 1/2" komplet s potrebnim kolčakom te brrtvenim materijalom</t>
  </si>
  <si>
    <t>23</t>
  </si>
  <si>
    <t>Dobava i ugradnja toplinske izolacije od mineralne vune debljine 50 mm u oblozi od AL lima o,6 mm za cjevovode, komplet s spojnim pribororm i sl.</t>
  </si>
  <si>
    <t xml:space="preserve">Izolacije treba imati certifikat za klasu negorivosti sukladno domaćim propisima. </t>
  </si>
  <si>
    <t xml:space="preserve">Dobava i ugradnja izolacije za čelične cijevi </t>
  </si>
  <si>
    <t>VIESSMANN Vitotronic 200-H, tip HK3B</t>
  </si>
  <si>
    <t>25</t>
  </si>
  <si>
    <t>Komunikacijski modul LON Elektronička tiskana pločica za ugradnju u Vitotronic 100 (tip GC1), 200 (tip GW1), 300 (tip GW2 i FW1) i 200-H.</t>
  </si>
  <si>
    <t xml:space="preserve"> </t>
  </si>
  <si>
    <t>27</t>
  </si>
  <si>
    <t>LON spojni vod za razmjenu podataka regulacija</t>
  </si>
  <si>
    <t>28</t>
  </si>
  <si>
    <t>Završni otpornik</t>
  </si>
  <si>
    <t>Za završavanje sabirnice sustava na slobodnim je krajevima potrebno postaviti po jedan završni otpornik (2 komada).</t>
  </si>
  <si>
    <t>Uranjajući temperaturni osjetnik (NTC 10 kOhm)</t>
  </si>
  <si>
    <t>Utični spojnik za crpku kruga grijanja Sistemski utikač Rast 5, 3-polni, 3 komada.</t>
  </si>
  <si>
    <t>Utični spojnik za motor mješača Sistemski utikač Rast 5, 4-polni, 3 komada.</t>
  </si>
  <si>
    <t>Mješač 3 Jednosmjerno primješavanje za krugove grijanja. Miješa u smjeru polaznog voda grijanja. S prirubnicama.</t>
  </si>
  <si>
    <t xml:space="preserve">Dozv. pogonski pretlak 6 bar (PN 6) Dozv. temperatura polaznog voda 110°C Priključak DN 40 kvs vrijednost (m3/h) 26,0 </t>
  </si>
  <si>
    <t>Motor mješača Za prirubničke mješače DN</t>
  </si>
  <si>
    <t>40 i 50, bez voda.</t>
  </si>
  <si>
    <t>Mješač 3 Jednosmjerno primješavanje za krugove grijanja. Miješa u smjeru polaznog voda grijanja. Uvarni.</t>
  </si>
  <si>
    <t>Motor mješača za Viessmann mješač DN 20 do 50 i R 1/2 do R 1 1/4.</t>
  </si>
  <si>
    <t xml:space="preserve">Za ožičenje od strane izvođača </t>
  </si>
  <si>
    <t>kompatibilan sa upravljačem klima komore -napon U 24V</t>
  </si>
  <si>
    <t>Nalijegajući osjetnik temperature NTC</t>
  </si>
  <si>
    <t>l=5800, 10kOhm</t>
  </si>
  <si>
    <t>Korektor grijanja za Dvoranu</t>
  </si>
  <si>
    <t>VITOTROL 200A</t>
  </si>
  <si>
    <t>PUMPE GRIJANJA</t>
  </si>
  <si>
    <t>GRIJANJE ŠKOLE</t>
  </si>
  <si>
    <t xml:space="preserve">Dobava  i ugradnja Premium visokoučinkovite crpke s mokrim rotorom za toplovodni sustav 90/70ºC, komplet s protuprirubnicama, vijcima i brtvama.  </t>
  </si>
  <si>
    <t>Indeks energetske učinkovitosti (EEI ): &lt;=0,23</t>
  </si>
  <si>
    <t>Visina dobave 7,00 m</t>
  </si>
  <si>
    <t>Dop. radna temperatura (-10 °C ... +110 °C)85°C</t>
  </si>
  <si>
    <t>Radni tlak/Nazivni tlak- 4bara /PN10</t>
  </si>
  <si>
    <t>Vrsta struje-1~230V/50Hz ,</t>
  </si>
  <si>
    <t>Potrošnja struje- P1 -0,012..0,31 kW</t>
  </si>
  <si>
    <t>Vrsta zaštite- IP X4D</t>
  </si>
  <si>
    <t>Cijevni priključak- DN 50  / PN6/10</t>
  </si>
  <si>
    <t>GRIJANJE DVORANE</t>
  </si>
  <si>
    <t>Kolicina protoka  3,500 m3/h</t>
  </si>
  <si>
    <t>Potrošnja struje- P1 -0,012..0,13 kW</t>
  </si>
  <si>
    <t>Cijevni priključak- DN 40  / PN6/10</t>
  </si>
  <si>
    <t>GRIJANJE KLIMAKOMORE</t>
  </si>
  <si>
    <t>Kolicina protoka  3,000 m3/h</t>
  </si>
  <si>
    <t>Visina dobave 8,00 m</t>
  </si>
  <si>
    <t>Potrošnja struje- P1 -0,012..0,19 kW</t>
  </si>
  <si>
    <t xml:space="preserve">Cijevni priključak- Rp 1 1/4  / PN10 </t>
  </si>
  <si>
    <t>43</t>
  </si>
  <si>
    <t>Tlačna proba instalacije grijanje prema tehničkom opisu, probni pogon instalacije, balansiranje sustava te izrada sheme spajanja izvedenog stanja</t>
  </si>
  <si>
    <t>Tlačna proba i probni pogon instalacije grijanja</t>
  </si>
  <si>
    <t>OŽIČENJE KOTLOVNICE</t>
  </si>
  <si>
    <t>Dobava i montaža kanalica</t>
  </si>
  <si>
    <t xml:space="preserve"> -  PVC kanalica dim cca 40x40</t>
  </si>
  <si>
    <t xml:space="preserve"> -  čelične kabelske police dim cca 50x35</t>
  </si>
  <si>
    <t xml:space="preserve">     gumena cijev"gujna"d16mm za zaštitu kablova</t>
  </si>
  <si>
    <t>Spajanje kabela obostrano, komplet sa montažom prešanih spojnica/ tuljaka/konektora, zaglavcima i potrebnim spojnim priborom:</t>
  </si>
  <si>
    <t xml:space="preserve"> - kabel FG7OR 5x2,5 mm2</t>
  </si>
  <si>
    <t xml:space="preserve"> - kabel FG7OR 3x2,5 mm2</t>
  </si>
  <si>
    <t xml:space="preserve"> - kabel FG7OR 3x1,5 mm2</t>
  </si>
  <si>
    <t xml:space="preserve"> - Cu uže 35 mm2 za uzemljenje opreme</t>
  </si>
  <si>
    <t xml:space="preserve"> - vodič p/f 10 mm2 za izjednačenje potencijala</t>
  </si>
  <si>
    <t>Puštanje u pogon instalirane opreme sa strane ovlaštenog servisera, funkcionalna proba kompletne  instalacije grijanja škole, uz izradu mjernih lista i sa zapisnikom o puštanju u pogon . Obuka osoblja investitora za korištenje ugrađene opreme te izrada uputstava za rad i rukovanje instaliranom opremom.</t>
  </si>
  <si>
    <t xml:space="preserve">Puštanje u pogon instalirane opreme i obuka osoblja investitora, priprema dokumentacije za tehnički pregled </t>
  </si>
  <si>
    <t>uključena sva dokumentacija za tehnički pregled</t>
  </si>
  <si>
    <t>NAPOMENA: nakon spajanja radijatora i komore</t>
  </si>
  <si>
    <t>48</t>
  </si>
  <si>
    <t>Transportno manipulativni troškovi, organizacija radilišta, sitni potrošni materijal koji nije posabno specificiran,a potreban je za montažu, te osiguranje radilišta.</t>
  </si>
  <si>
    <t>49</t>
  </si>
  <si>
    <t xml:space="preserve">Primopredaja izvedenih radova, izrada uputa za rad i održavanje, izrada shema izvedenog      stanja, signalno obilježavanje vodova i opreme, te potrebni natpisi upozorenja i obavještenja, </t>
  </si>
  <si>
    <t>Svi potrebni atesti i ispitivanja za tehn. pregled</t>
  </si>
  <si>
    <t>kompl.</t>
  </si>
  <si>
    <t>A.1.</t>
  </si>
  <si>
    <t>UKUPNO KOTLOVNICA</t>
  </si>
  <si>
    <t>A.2.</t>
  </si>
  <si>
    <t>INSTALACIJA RADIJATORSKOG GRIJANJA</t>
  </si>
  <si>
    <t xml:space="preserve">1.  </t>
  </si>
  <si>
    <t xml:space="preserve">Demontaža radijatora hodnika </t>
  </si>
  <si>
    <t>pažljiva demontaža ljevanoželjeznih radijatora</t>
  </si>
  <si>
    <t>pohrana u blizini pozicije  i ponovna montaža nakon završetka  građ. radova</t>
  </si>
  <si>
    <t>potopljene radijatore pažljivo prazniti u posudu</t>
  </si>
  <si>
    <t>ispiranje radijatora vodom</t>
  </si>
  <si>
    <t>Otpajanje postojećih radijatora i demontaža ventila</t>
  </si>
  <si>
    <t>Dobava i ugradnja termostatskih ventila</t>
  </si>
  <si>
    <t>Priključak grijaćeg tijela konično brtvljen.</t>
  </si>
  <si>
    <t>Univerzalna izvedba s posebnim kolčakom</t>
  </si>
  <si>
    <t>za navojnu cijev i priključak steznim kompletom.</t>
  </si>
  <si>
    <t>Dobava i ugradnja povratnog ventila</t>
  </si>
  <si>
    <t>Cijevni priključak vanjskim konusnim navojem 3/4.</t>
  </si>
  <si>
    <t>Dobava i ugradnja termostatskih glava</t>
  </si>
  <si>
    <t>NOVI RADIJATORI</t>
  </si>
  <si>
    <t>PROSTOR UČ.INFORMATIKE , LOGOPED , garderoba</t>
  </si>
  <si>
    <t>9</t>
  </si>
  <si>
    <t>Dobava i ugradnja  radijatora</t>
  </si>
  <si>
    <t>- komplet sa svim spojnim elementima</t>
  </si>
  <si>
    <t>10</t>
  </si>
  <si>
    <t>uključeno spajanje na postojeću staru instalaciju</t>
  </si>
  <si>
    <t xml:space="preserve">NO 20 </t>
  </si>
  <si>
    <t>NO 15</t>
  </si>
  <si>
    <t>11</t>
  </si>
  <si>
    <t xml:space="preserve">Priprema spoja na staroj instalaciji , prilagodba </t>
  </si>
  <si>
    <t>spajanje novog cjevovoda za radijatore</t>
  </si>
  <si>
    <t>12</t>
  </si>
  <si>
    <t>Čišćenje i miniziranje cijevnog razvoda  premazom temeljne raznobojne boje I  dvostruki premaz završne bijele boje.</t>
  </si>
  <si>
    <t xml:space="preserve">B </t>
  </si>
  <si>
    <t xml:space="preserve">KLIMATIZACIJA  ŠKOLE </t>
  </si>
  <si>
    <t>B.1.        GRIJANJE I HLAĐENJE KOMORE</t>
  </si>
  <si>
    <t xml:space="preserve">Zrakom hlađena VRF (Variable Refrigerant Flow) jedinica za vanjsku ili unutarnju ugradnju u izvedbi dizalice topline sa ugrađenim hermetičkim kompresorima i izmjenjivačem. Maksimalna dozvoljena ukupna duljina cjevnog razvoda iznosi 1000 metara u jednom smjeru uz ograničenja navedena u uputama proizvođača.  Dozvoljena udaljenost između vanjske jednice i najudaljenije unutarnje jedinice iznosi 165 m. Maksimalna dozvoljena visinska razlika između vanjske i unutarnje jedinice iznosi 90 m uz ograničenja prema uputama proizvođača. </t>
  </si>
  <si>
    <t>Maksimalno dozvoljena udaljenost od prve račve (refnet jointa) do zadnje unutarnje jedinice spojene na navedenu vanjsku jedinicu iznosi 40 metara.
Konstrukcija: Jedinice su modularne izvedbe sa osnovnim nosivim okvirom i galvaniziranim čeličnim panelima sa odgovarajućom zaštitom za vanjsku i unutarnju ugradnju. Do veličine 50 kW jedinice mogu biti u izvedbi 1 modula, a veće u izvedbi sastavljene od dva ili tri modula. Svi moduli imaju istu visinu i istu dubinu što omogućuje jednostavnu instalaciju u redovima.</t>
  </si>
  <si>
    <t xml:space="preserve">Izmjenjivač topline: Visoko učinkovit kondenzator / isparivač optimiziran je za rad sa R410A. Kompaktna konstrukcija protusmjernog izmjenjivača sa HI-X bakrenim cijevima zahtjeva minimalnu količinu rashladnog medija u sustavu. Aluminijske lamele kondenzatora / isparivača na vanjskoj jedinici su zaštićene specijalnim plastičnim premazom protiv korozije, slane atmosfere, kiselih kiša i sl. u svrhu produženja vijeka trajanja. </t>
  </si>
  <si>
    <t xml:space="preserve">Ventilator: Jedinice imaju eksterni statički tlak ventilatora od 30/60 Pa te su prikladne i za unutarnju ugradnju. Moduli do 45kW imaju jedan aksijalni ventilator, dok modul od 50 kW imaju dva. Lopatice ventilatora su posebno projektirane za tihi rad i prilagođene radu pri djelomičnom opterećenju sustava. Zrak se uzima sa bočnih strana vanjske jedinice, a izbacuje vertikalno prema gore kroz zaštitnu rešetku. </t>
  </si>
  <si>
    <t>Kompresor: zvučno izolirani G-tip hermetički scroll kompresori sa ugrađenim motorom optimizirani za rad sa R410A. Sve zaštitne funkcije kao kontrola povrata ulja, zagrijavanje, elektro i termička zaštita su kontrolirane preko mikroprocesorskog regulatora.
Rashladni krug: Jedinice rade sa rashladnim medijem R410A. Rashladni krug uključuje sakupljač, filter i separator ulja. Četveroputni (changeover) ventil za prekretanje rada grijanje / hlađenje i za uključivanje defrost ciklusa rada.</t>
  </si>
  <si>
    <t>Jedinice su vakumirane i prednapunjene rashladnim medijem. Jedinice ne zahtjevaju instalaciju dodatne cijevi za izjednačenje tlaka ulja.
Regulacija: ugrađeni su presostati visokog i niskog tlaka, osjetnici temperature rashladnog medija, temperature ulja, temperature izmjenjivača i vanjske temperature. Jedinica je opremljena on/off ventilima na parnoj i tekućinskoj fazi i servisnim ventilima.  Sve funkcije su upravljane preko ugrađenog mikroprocesora.</t>
  </si>
  <si>
    <t>Mikroprocesor: osnovne funkcije su kontinuirana regulacija učinka kompresora, izjednačavanje tlaka ulja, kontrola povrata ulja, auto restart (nakon nestanka ili prekida napajanja), automatsko prepoznavanje i adresiranje svih unutarnjih jedinica putem komunikacijske veze M Net.
Individualno podesive funkcije: Low - Noise operation - rad sa smanjenim kapacitetom u svrhu snižavanja buke u određeno vrijeme, noćni režim rada (dva stupnja); i-Demand - funkcija koja omogućava ograničavanje maksimalne priključne snage u svrhu limitiranja potrošnje u kritičnom razdoblju (tzv. pik).</t>
  </si>
  <si>
    <t>Samoispitivanje vanjskih i unutarnjih jedinica putem M Net mreže preko dodatnog servisnog alata MN tool je dostupno. Jedinice su opremljene funkcijom očitanja količine rashladnog medija direktno na vanjskoj jedinici putem servisnog alata.</t>
  </si>
  <si>
    <r>
      <rPr>
        <b/>
        <sz val="9"/>
        <rFont val="Arial"/>
        <family val="2"/>
        <charset val="238"/>
      </rPr>
      <t>Glavna upravljačka jedinica</t>
    </r>
    <r>
      <rPr>
        <sz val="9"/>
        <rFont val="Arial"/>
        <family val="2"/>
        <charset val="238"/>
      </rPr>
      <t xml:space="preserve"> za elektronsku regulaciju i vezu sa VRF vanjskom jedinicom,
 ekpanzijskim ventilom u kompletu s PMV ventilom (impulsni motorni ventil) 
spaja se na instalaciju prema uputama proizvođača - maksimalno 5m udaljenosti 
od DX isparivača / kondenzatora.
- kontrola temperature istrujavanja zraka
 u prostor. 
Isporučuje se u kompletu s temperaturnim osjetnicima za 
freon i zrak. Spaja se na instalaciju prema uputama proizvođača.</t>
    </r>
  </si>
  <si>
    <t xml:space="preserve">karakteristika:
Qhl= 22,4-28,0 kW
Qg=  25,0-31,5 kW 
Dozvoljeni izmjenjivač za: 3750-7100 m³/h
Težina 5 kg
Dimenzije : ŠxVxD:  328x378x104 mm
Medij: ekološki plin R410A
Priključci- tekući/plinski  Cu. (ø 9,52 / 22,22 mm )                                                                                                                                      </t>
  </si>
  <si>
    <t>Multifunkcionalni daljinski žičani upravljač, sa kontrolom uključivanja/isključivanja, režima rada, smjera istrujavanja, podešavanja temperature u prostoru, brzine ventilatora, LCD zaslonom, te 24-satnim timerom.</t>
  </si>
  <si>
    <t>Polaganje cijevi pod strop i u zid.</t>
  </si>
  <si>
    <t>Stavka uključuje fitinge i sav ovjesni pribor, te zaštitne cijevi većeg promjera za prolaz kroz zidove i ploče.</t>
  </si>
  <si>
    <t>Stavka uključuje izradu svih potrebnih proboja i usjeka u zidovima i pločama.</t>
  </si>
  <si>
    <t>Stavka uključuje električne kabele za spoj između unutarnje i vanjske jedinice.</t>
  </si>
  <si>
    <t xml:space="preserve">ø 9,52  mm      </t>
  </si>
  <si>
    <t xml:space="preserve">ø 22,2  mm     </t>
  </si>
  <si>
    <t>KLIMATIZACIJA KOMORA</t>
  </si>
  <si>
    <t>B.2.      GRIJANJE I HLAĐENJE - DVORANA</t>
  </si>
  <si>
    <t xml:space="preserve">Zrakom hlađena VRF (Variable Refrigerant Flow) jedinica za vanjsku ili unutarnju ugradnju u izvedbi dizalice topline sa ugrađenim hermetičkim kompresorima i izmjenjivačem. Maksimalna dozvoljena ukupna duljina cjevnog razvoda iznosi 300 metara u jednom smjeru uz ograničenja navedena u uputama proizvođača.  Dozvoljena udaljenost između vanjske jednice i najudaljenije unutarnje jedinice iznosi 150 m. Maksimalna dozvoljena visinska razlika između vanjske i unutarnje jedinice iznosi 50 m uz ograničenja prema uputama proizvođača. </t>
  </si>
  <si>
    <t>Maksimalno dozvoljena udaljenost od prve račve (refnet jointa) do zadnje unutarnje jedinice spojene na navedenu vanjsku jedinicu iznosi 30 metara.
Konstrukcija: Jedinice su modularne izvedbe sa osnovnim nosivim okvirom i galvaniziranim čeličnim panelima sa odgovarajućom zaštitom za vanjsku i unutarnju ugradnju.</t>
  </si>
  <si>
    <t xml:space="preserve">Ventilator: Lopatice ventilatora su posebno projektirane za tihi rad i prilagođene radu pri djelomičnom opterećenju sustava. Zrak se uzima sa bočne i stražnje strane vanjske jedinice, a izbacuje horizontalno prema naprijed kroz zaštitnu rešetku. </t>
  </si>
  <si>
    <t>Jedinice su vakumirane i prednapunjene rashladnim medijem. 
Regulacija: ugrađeni su presostati visokog i niskog tlaka, osjetnici temperature rashladnog medija, temperature ulja, temperature izmjenjivača i vanjske temperature. Jedinica je opremljena on/off ventilima na parnoj i tekućinskoj fazi i servisnim ventilima.  Sve funkcije su upravljane preko ugrađenog mikroprocesora.</t>
  </si>
  <si>
    <t>Dobava rekuperatora topline s DX izmjenjivačem topline sa 100 %  izmjenom dobavnog  i povratnog zraka,  za montažu u međuprostor stropa</t>
  </si>
  <si>
    <t>Dobava komplet bakrenih prelaznih fazonski razdjelnika za tekuću i plinsku fazu rashladnog medija izolirani izolacijom otpornom na difuziju vodene pare debljine 6 mm i koeficijentom m= 10000, za spoj unutarnjih i vanjske jedinice.</t>
  </si>
  <si>
    <t xml:space="preserve">ø 15,88  mm     </t>
  </si>
  <si>
    <t>B2</t>
  </si>
  <si>
    <t>KLIMATIZACIJA  DVORANA</t>
  </si>
  <si>
    <t>B.3.     GRIJANJE I HLAĐENJE - UČIONICE</t>
  </si>
  <si>
    <t>Dobava unutrašnjih klima jedinica za montažu pod strop podstropnog tipa, s mikroprocerskom regulacionom automatikom</t>
  </si>
  <si>
    <t xml:space="preserve">podstropna jedinica  karakteristika: 
Qhl= 4,5 kW
Qg= 5,0 kW
Snaga el. priključka : 90 W
Kol. zraka: 600/660/720/780 m³/h
Težina 24 kg
Nivo zvučnog tlaka: 29/32/34/36 dB
Dimenzije : ŠxVxD:  960x230x680 mm
Medij: ekološki plin R410A
Priključci- tekući/plinski  Cu. (ø 6,4 / 12,7 mm )                                    </t>
  </si>
  <si>
    <t>13.</t>
  </si>
  <si>
    <t>Dobava unutrašnjih klima jedinica za montažu na zid zidnog tipa, s mikroprocerskom regulacionom automatikom</t>
  </si>
  <si>
    <t xml:space="preserve">zidna jedinica  karakteristika:
Qhl=1,7 kW
Qg= 1,9 kW 
Snaga el. priključka :  17 W
Kol. zraka: 294/300/312/318 m³/h
Težina 10 kg
Nivo zvučnog tlaka: 29/31/32/33 dB
Dimenzije : ŠxVxD:  815x295x225 mm
Medij: ekološki plin R410A
Priključci- tekući/plinski  Cu. (ø 6,4 / 12,7 mm )                                                                                                                                      </t>
  </si>
  <si>
    <t>14.</t>
  </si>
  <si>
    <t xml:space="preserve">zidna jedinica  karakteristika:
Qhl=2,2 kW
Qg= 2,5 kW 
Snaga el. priključka :  17 W
Kol. zraka: 294/312/336/354 m³/h
Težina 10 kg
Nivo zvučnog tlaka: 29/31/34/36 dB
Dimenzije : ŠxVxD:  815x295x225 mm
Medij: ekološki plin R410A
Priključci- tekući/plinski  Cu. (ø 6,4 / 12,7 mm )                                                                                                                                          </t>
  </si>
  <si>
    <t>15.</t>
  </si>
  <si>
    <r>
      <t xml:space="preserve">Dobava unutrašnjih klima jedinica za montažu u spušteni strop kanalnog tipa, s mikroprocerskom regulacionom automatikom, </t>
    </r>
    <r>
      <rPr>
        <b/>
        <sz val="9"/>
        <rFont val="Arial"/>
        <family val="2"/>
        <charset val="238"/>
      </rPr>
      <t>5-50 Pa</t>
    </r>
  </si>
  <si>
    <t xml:space="preserve">kanalska jedinica u kompletu sa pumpom za odvod kondenzata
karakteristika: 
Qhl= 3,6 kW  
Qgr= 4,0 kW
Snaga el. priključka : 96 W 
Kol. zraka: 360/480/600 m³/h
Težina 20 kg
Nivo zvučnog tlaka: 24/27/32 dB
Dimenzije : ŠxVxD:  790x200x700 mm 
Medij: ekološki plin R410A 
Priključci- tekući/plinski  Cu. (ø 6,4 / 12,7 mm )                                                                                  </t>
  </si>
  <si>
    <t>16.</t>
  </si>
  <si>
    <t xml:space="preserve">Rekuperator topline s DX-izmjenjivačem topline sa propusnom folijom za ovlaživanje karakteristika :
Učinak hlađenja/grijanja: 5,46 / 6,18 kW
Protok zraka ; 500 m³/h
El. priključak;  1~220 V / 50Hz / 365 W
Zvučni tlak : 33,5 / 34,5 dB(A)
Maksimalni vanjski statički tlak : 125 Pa
Dimenzije Š x D x V : 1016/ 1288 / 317 mm
Zračni filter: sintetički filter
Učinak ovlaživanja: 2,7 kg/h
Priključak zraka; ø 208 mm
Težina :  54 kg 
Priključci- tekući/plinski  Cu. (ø 6,4 / 12,7 mm )                            </t>
  </si>
  <si>
    <t>17.</t>
  </si>
  <si>
    <t>18.</t>
  </si>
  <si>
    <t>Bežični daljinski upravljač VRF sustava sa funkcijama  uključivanja/isključivanja jedinica, odabira režima rada, postavke temperature, podešavanja smjera i brzine istrujavanja, dnevnog tajmera te prijavljivanja greške.</t>
  </si>
  <si>
    <t>19.</t>
  </si>
  <si>
    <t>20.</t>
  </si>
  <si>
    <t>Mikroprocesorski centralni upravljač sa LCD zaslonom u boji osjetljivim na dodir i pozadinskim osvjetljenjem, pripadnim ožičenjem, sljedećih tehničkih značajki:</t>
  </si>
  <si>
    <t>- moguć nadzor i upravljanje do 200 unutarnjih jedinica</t>
  </si>
  <si>
    <t>- uključivanje / isključivanje pojedinih jedinica</t>
  </si>
  <si>
    <t>- promjena režima rada</t>
  </si>
  <si>
    <t>- promjena brzine i smjera istrujavanja</t>
  </si>
  <si>
    <t>- postavljanje temperature</t>
  </si>
  <si>
    <t>- nadzor nad parametrima rada unutarnjih jedinica</t>
  </si>
  <si>
    <t>- dojava grešaka</t>
  </si>
  <si>
    <t>- omogućuje nadziranje i upravljanje putem web browser-a na PC računalu koje je spojeno putem mreže (LAN ili telefonska linija)...</t>
  </si>
  <si>
    <t>- integriran XML protokol, za komunikaciju sa sustavom BMS</t>
  </si>
  <si>
    <t>21.</t>
  </si>
  <si>
    <t>22.</t>
  </si>
  <si>
    <t xml:space="preserve">ø 6,40  mm      </t>
  </si>
  <si>
    <t xml:space="preserve">ø 12,7 mm      </t>
  </si>
  <si>
    <t xml:space="preserve">ø 19,05  mm     </t>
  </si>
  <si>
    <t xml:space="preserve">ø 28,58  mm     </t>
  </si>
  <si>
    <t>23.</t>
  </si>
  <si>
    <t>Dobava ovjesnog materijal za učvršćenje unutarnjih jedinica, predizoliranih bakrenih cijevi.
( vijci, navojne šipke, obujmice, tiple i drugo )</t>
  </si>
  <si>
    <t>24.</t>
  </si>
  <si>
    <t xml:space="preserve">PVC cijevi za odvod kondezata sa unutarnjih i vanjskih rashladnih jedinica i spajanje na odvode </t>
  </si>
  <si>
    <t xml:space="preserve">Polaganje cijevi  u zid. </t>
  </si>
  <si>
    <t>NO32</t>
  </si>
  <si>
    <t>25.</t>
  </si>
  <si>
    <t xml:space="preserve">Montaža  zidnih nosača sa antivibracionom gumenom podlogom, svim pričvrsnim i spojnim elementima za ugradnju vanjskih jedinica, sve prema uputama proizvođača.  </t>
  </si>
  <si>
    <t>26.</t>
  </si>
  <si>
    <t>Bušenje greda i zidova za prolaz cijevi kondenzata i rashlada.</t>
  </si>
  <si>
    <t>27.</t>
  </si>
  <si>
    <t>Rashladno sredstvo R410A</t>
  </si>
  <si>
    <t>28.</t>
  </si>
  <si>
    <t>Ugradnja električnog kabla PP00 2 x 0,75 mm²  za spajanje unutarnje jedinice i žičanog daljinskog upravljača upravljanje sa ugradnjom u zaštitnu (ukrasnu) plastičnu kanalicu 15 x 15 mm ili u šlic zida</t>
  </si>
  <si>
    <t>29.</t>
  </si>
  <si>
    <t xml:space="preserve">Ugradnja kabla  LiYCY 2 x 1,5 mm² za povezivanje vanjske jedinice i unutarnjih jedinica </t>
  </si>
  <si>
    <t>30.</t>
  </si>
  <si>
    <t>Ugradnja el. kabla PPO 3 x 2,5 mm² za povezivanje unutarnjih jedinica do glavnog razvodnog ormara etaža i spajanje na pripremljeni automatski osigurač 10A.</t>
  </si>
  <si>
    <t>31.</t>
  </si>
  <si>
    <t xml:space="preserve">Ugradnja el. kabla PPO 5 x 6 mm² od "GRO" razvodnog ormara do vanjskih jedinica                                              </t>
  </si>
  <si>
    <t>32.</t>
  </si>
  <si>
    <t>Spajanje vanjskih jedinica na pripremljeni električni priključak u "GRO" razvodnom ormaru (automatski osigurač "C ili D" 35 A) ;                                              (5 x 6 mm² ) 380 V</t>
  </si>
  <si>
    <t>33.</t>
  </si>
  <si>
    <t>Montaža klima uređaja VRF sistema  - unutarnjih i vanjskih jedinica
Usluga montaže klima uređaja sa svim spojnim i potrošnim materijalom, izradom odvoda kondenzata. Vanjski uređaji se montiraju na čelične nosače ili na betonske blokove. ( izrada betonskog temelja ili čeličnih nosaća, u građevinskom troškovniku ). Cijevni razvod izveden je od bakrenih predizoliranih cijevi i odvod kondenzata postavlja se dijelom u pod a dijelom u vertikalu zida.Elektro napajanje uređaja je predviđeno na pripremljeni el. priključak. Montaža uključuje izradu instalacije bez upotrebe skele ili auto dizalice.</t>
  </si>
  <si>
    <t>34.</t>
  </si>
  <si>
    <t>35.</t>
  </si>
  <si>
    <t xml:space="preserve">Puštanjem u rad VRF sistema, programiranje upravljača  te obuka osoblja. </t>
  </si>
  <si>
    <t xml:space="preserve">Izrada i zaštita čel.nosača  jedinica </t>
  </si>
  <si>
    <t>montaža na zadanu poziciju , učvršćenje na zid</t>
  </si>
  <si>
    <t>Pričvrsni materijal i materijal za zavarivanje uključen</t>
  </si>
  <si>
    <t>Čišćenje i miniziranje   dvostrukim premazom temeljne   boje.i dvostrukim slojem osnovne boje</t>
  </si>
  <si>
    <t>prema uputama isporučioca opreme</t>
  </si>
  <si>
    <t>37</t>
  </si>
  <si>
    <t>Najam dizalice za podizanje vanjske opreme na krov objekta</t>
  </si>
  <si>
    <t>38</t>
  </si>
  <si>
    <t>buka, mikroklima, el. uređaji</t>
  </si>
  <si>
    <t>B.3.</t>
  </si>
  <si>
    <t xml:space="preserve"> KLIMATIZACIJA  KAT 2. :</t>
  </si>
  <si>
    <t>B</t>
  </si>
  <si>
    <t>SVEUKUPNO KLIMATIZACIJA:</t>
  </si>
  <si>
    <t>C</t>
  </si>
  <si>
    <t>VENTILACIJA</t>
  </si>
  <si>
    <t>C.1.</t>
  </si>
  <si>
    <t>VENTILACIJA ŠKOLE</t>
  </si>
  <si>
    <t>KLIMA KOMORA</t>
  </si>
  <si>
    <t>za područje Prostori škola, vanjska izvedba. Uređaj je sastavljen od sljedećih elemenata:</t>
  </si>
  <si>
    <t>Kućište - vanjska izvedba</t>
  </si>
  <si>
    <t>Računska stanja zraka za dimenzioniranje:</t>
  </si>
  <si>
    <t>vanjski zrak  zimi:          T= -6,0 °C, φ= 90 %</t>
  </si>
  <si>
    <t>vanjski zrak  ljeti :          T= 32,0 °C, φ= 50 %</t>
  </si>
  <si>
    <t>dobavni zrak  zimi:         T= 20,0 °C, φ=28 %</t>
  </si>
  <si>
    <t>dobavni zrak  ljeti :         T= 27,9 °C, φ= 60 %</t>
  </si>
  <si>
    <t>povratni zrak  zimi:        T= 22,0 °C, φ= 30 %</t>
  </si>
  <si>
    <t>povratni zrak  ljeti :        T= 26,0 °C, φ= 55 %</t>
  </si>
  <si>
    <t>Izračuni izrađeni za tip distribucije : " stropna dobava zraka "</t>
  </si>
  <si>
    <t>Regulacijske žaluzije</t>
  </si>
  <si>
    <t>Regulacijske žaluzije ugrađene na strani vanjskog i otpadnog zraka, izrađene iz šupljih Al profila sa brtvama, zatvaranje protusmjerno. Žaluzijama je dodan elektromotorni pogon, preko zupčastog prijenosa iz ABS materijala. Žaluzije su zrakotjesne.</t>
  </si>
  <si>
    <t>Filteri zraka</t>
  </si>
  <si>
    <t>Filtar vanjskog zraka, (VZ), Vrećasti filtar 300mm M5</t>
  </si>
  <si>
    <t>Filtar dobavnog zraka, (DZ), Kompaktni filtar 48mm F7</t>
  </si>
  <si>
    <t>Filtar povratnog zraka, (PZ), Vrećasti filtar 300mm M5</t>
  </si>
  <si>
    <t>Ventilator dobavnog zraka</t>
  </si>
  <si>
    <t>Volumni protok zraka</t>
  </si>
  <si>
    <t>m3/h</t>
  </si>
  <si>
    <t>Maseni protok zraka</t>
  </si>
  <si>
    <t>kg/h</t>
  </si>
  <si>
    <t>Vanjski pad tlaka</t>
  </si>
  <si>
    <t>Pa</t>
  </si>
  <si>
    <t>Ukupni pad tlaka</t>
  </si>
  <si>
    <t>Radna snaga elektromotora, kod srednje zapunjenosti filtra</t>
  </si>
  <si>
    <t>kW</t>
  </si>
  <si>
    <t>Nazivna snaga elektromotora</t>
  </si>
  <si>
    <t>Ws/m3</t>
  </si>
  <si>
    <t>Tip ventilatora (standardni/odabran)</t>
  </si>
  <si>
    <t>(5 / 5)</t>
  </si>
  <si>
    <t>Ventilator povratnog zraka</t>
  </si>
  <si>
    <t>opis jedinice jednak kao za ventilator dobavnog zraka</t>
  </si>
  <si>
    <t>(4 / 5)</t>
  </si>
  <si>
    <t>Jedinica za povrat energije, regenerator, stabilni</t>
  </si>
  <si>
    <t>Podaci za regenerator</t>
  </si>
  <si>
    <t>Volumni protok vanjskog zraka</t>
  </si>
  <si>
    <t>Volumni protok otpadnog zraka</t>
  </si>
  <si>
    <t>Stupanj povrata osjetne topline (kod jednakih nazivnih masenih protoka)</t>
  </si>
  <si>
    <t>%</t>
  </si>
  <si>
    <t>Stupanj povrata osjetne topline (kod stvarnih protoka)</t>
  </si>
  <si>
    <t>Stupanj povrata latentne topline (vlaga)</t>
  </si>
  <si>
    <t>Snaga povrata energije</t>
  </si>
  <si>
    <t>Temp. vanjskog zraka ulaz</t>
  </si>
  <si>
    <t>°C</t>
  </si>
  <si>
    <t>Vlaga vanjskog zraka ulaz</t>
  </si>
  <si>
    <t>Temp.vanjskog zraka izlaz</t>
  </si>
  <si>
    <t>Vlaga vanjskog zraka izlaz</t>
  </si>
  <si>
    <t>Temp. otpadnog zraka ulaz</t>
  </si>
  <si>
    <t>Vlaga otpadnog zraka ulaz</t>
  </si>
  <si>
    <t>Pad tlaka kroz regenerator (kod projektnih protoka)</t>
  </si>
  <si>
    <t>Elektroupravljački ormar, ugradnja u prostor</t>
  </si>
  <si>
    <t>Regulacijska funkcija</t>
  </si>
  <si>
    <t>Osjetnici ugrađeni u klima uređaju, aktivni, Bus povezivost</t>
  </si>
  <si>
    <t>osjetnik temperature - vanjski zrak</t>
  </si>
  <si>
    <t>osjetnik temperature - dobavnog zraka</t>
  </si>
  <si>
    <t>osjetnik temperature - povratnog zraka</t>
  </si>
  <si>
    <t>upravljanje eksterne VRV jedinice - DX registar grijanje/hlađenje</t>
  </si>
  <si>
    <t>Osjetnici - za ugradnju izvan klima uređaja, aktivni, Bus povezivost</t>
  </si>
  <si>
    <t>Dodatna oprema</t>
  </si>
  <si>
    <t>Elastični kanalski priključci</t>
  </si>
  <si>
    <t>Lokacija montaže elektroupravljačkog ormara</t>
  </si>
  <si>
    <t>Zidna montaža, ugradnja u prostor, kabelovi za povezivanje sa klima komorom u isporuki, 15 m</t>
  </si>
  <si>
    <t>Ukupni podaci uređaja:</t>
  </si>
  <si>
    <t>Razina zvučnog tlaka DZ (kod srednje frekvencije 250Hz)</t>
  </si>
  <si>
    <t>dB(A)</t>
  </si>
  <si>
    <t>Razina zvučnog tlaka PZ (kod srednje frekvencije 250Hz)</t>
  </si>
  <si>
    <t>Razina zvučnog tlaka 1m od uređaja (kod srednje frekvencije 250Hz)</t>
  </si>
  <si>
    <t>Električna radna snaga, ukupna</t>
  </si>
  <si>
    <t>Električna priključna snaga, ukupna</t>
  </si>
  <si>
    <t>kVA</t>
  </si>
  <si>
    <t>Max. el. struja</t>
  </si>
  <si>
    <t>Osigurači (informativno, stvarna vrijednost prema projektu el.instalacija)</t>
  </si>
  <si>
    <t>3x20</t>
  </si>
  <si>
    <t>Napon 3/N/PE / 400V 50Hz</t>
  </si>
  <si>
    <t>Klasa protočne brzine zraka skroz slobodni presjek uređaja</t>
  </si>
  <si>
    <t>V4</t>
  </si>
  <si>
    <t>Klasa snage el.mot. pogona ventilatora - dobava</t>
  </si>
  <si>
    <t>P1</t>
  </si>
  <si>
    <t>Klasa snage el.mot. pogona ventilatora - povrat</t>
  </si>
  <si>
    <t>Klasa povrata topline</t>
  </si>
  <si>
    <t>H1</t>
  </si>
  <si>
    <t>A+</t>
  </si>
  <si>
    <t>Dimenzija i masa uređaja:</t>
  </si>
  <si>
    <t>dužina</t>
  </si>
  <si>
    <t>mm</t>
  </si>
  <si>
    <t>širina</t>
  </si>
  <si>
    <t>visina</t>
  </si>
  <si>
    <t>masa</t>
  </si>
  <si>
    <t>Dobava i ugradba  izmjenjivača Dx i vodenog</t>
  </si>
  <si>
    <t>Kanalski DX hladnjak/grijač s toplovodnim dogrijačem</t>
  </si>
  <si>
    <t>Kućište</t>
  </si>
  <si>
    <t>Vodeni grijač zraka</t>
  </si>
  <si>
    <t xml:space="preserve">Vodeni grijač zraka izrađen iz Cu cijevi sa Al lamelama, čelična spojna cijev, rastavljiva. U opsegu isporuke su i priključne cijevi za vanjski razvod energenta. </t>
  </si>
  <si>
    <t>Snaga grijanja</t>
  </si>
  <si>
    <t>volumni protok zraka</t>
  </si>
  <si>
    <t>Temp. zraka ulaz</t>
  </si>
  <si>
    <t>Temp. zraka izlaz</t>
  </si>
  <si>
    <t>Temp. ogrjevnog medija</t>
  </si>
  <si>
    <t>45,0/40,0</t>
  </si>
  <si>
    <t>Protok ogrjevnog medija  (medij je  voda )</t>
  </si>
  <si>
    <t>Pad tlaka ogrjevnog medija</t>
  </si>
  <si>
    <t>kPa</t>
  </si>
  <si>
    <t>Regulacijski ventil grijača</t>
  </si>
  <si>
    <t>Regulacijski ventil grijača, troputni, kao ventil sa miješajućom funkcijom, za regulaciju miješanjem, navojni ili prirubnički, dodankontinuirano upravljan elektromotorni pogon, napon 24V, pogon pripremljen za C-Bus tehnologiju, sa stalnim nadzorom položaja ventila, montaža u regulacijski krug na gradilištu.</t>
  </si>
  <si>
    <t>Karakteristična vrijednost Kvs</t>
  </si>
  <si>
    <t>Pad tlaka u ventilu</t>
  </si>
  <si>
    <t>Regulacija mješajuća</t>
  </si>
  <si>
    <t>Priključci</t>
  </si>
  <si>
    <t>DN32</t>
  </si>
  <si>
    <t>DX hladnjak/grijač zraka</t>
  </si>
  <si>
    <t xml:space="preserve">toplinski razmjenjivač freon-zrak izrađen iz Cu cijevi sa Al lamelama, čelična spojna cijev, rastavljiva. U opsegu isporuke je također kada za odvod kondenza sa sifonom. </t>
  </si>
  <si>
    <t>Ljetni režim rada</t>
  </si>
  <si>
    <t>Rashladna snaga (totalna)</t>
  </si>
  <si>
    <t>Temp/vlaga zraka ulaz</t>
  </si>
  <si>
    <t>.27,4/62</t>
  </si>
  <si>
    <t>°C/%</t>
  </si>
  <si>
    <t>Temp/vlaga zraka izlaz</t>
  </si>
  <si>
    <t>.19,5/83</t>
  </si>
  <si>
    <t>Zimski režim rada</t>
  </si>
  <si>
    <t>Toplinska snaga</t>
  </si>
  <si>
    <t>.19,5/29</t>
  </si>
  <si>
    <t>.26,3/19</t>
  </si>
  <si>
    <t>Priključci Cu 22</t>
  </si>
  <si>
    <t>IZRADA SPOJNOG PLENUMA  KOMORE</t>
  </si>
  <si>
    <t>Dobava i ugradba kanala prema nacrtu  i toplinske izolacija od mineralne vune debljine 100 mm i oblaganje kanala komore na dijelu kod spoja komore i zgrade.   obloženo AL limom i protukišno zaštičeno i pričvrščeno . uključena i izrada opšavnog lima na spoju ulaza u zgradu  oko kanala.</t>
  </si>
  <si>
    <t xml:space="preserve">zaštitna toplinske izolacije kanala na otvorenom s Al limomi, komplet sa svim spojnim, brtvenim i pričvrsnim materijalom. </t>
  </si>
  <si>
    <t>uključeno i spajanje  kanala na komoru</t>
  </si>
  <si>
    <t>uključen  spoj do kanalskog dogrijača</t>
  </si>
  <si>
    <t>debljina izolacije  10mm</t>
  </si>
  <si>
    <t>kom.</t>
  </si>
  <si>
    <t>dužine stranica do 500mm -lim  0,6mm</t>
  </si>
  <si>
    <t>dužine stranica preko 500mm -lim  0,8mm</t>
  </si>
  <si>
    <t>debljina izolacije  13 mm</t>
  </si>
  <si>
    <t>Dobava i ugradba U/O rešetki R1</t>
  </si>
  <si>
    <t>Ispitivanje odsisno-tlačne ventilacije, balansiranje količina zraka, te mjerenje količina zraka od ovlaštene tvrtke.</t>
  </si>
  <si>
    <t>uključena sva dokumentacija za tehn. pregled</t>
  </si>
  <si>
    <t xml:space="preserve">  </t>
  </si>
  <si>
    <t>Izrada i montaža čel.nosača komore prema skici u nacrtima</t>
  </si>
  <si>
    <t>3 kom - profil HEA100 , cca 190kg</t>
  </si>
  <si>
    <t>Transport opreme i materijala, čišćenje gradilišta nakon završnih radova.</t>
  </si>
  <si>
    <t>UKUPNO VENTILACIJA ŠKOLE</t>
  </si>
  <si>
    <t>C.2.</t>
  </si>
  <si>
    <t>VENTILACIJA  DVORANE</t>
  </si>
  <si>
    <t>NAPOMENA: REKUPERATORI OBRAĐENI U KLIMAT.</t>
  </si>
  <si>
    <t>Demontaža postojećeg krovnog  ventilatora</t>
  </si>
  <si>
    <t>Spajanje kanala na  podstropne klima-komore :</t>
  </si>
  <si>
    <t>Rekuperator topline, za horizontalnu ugradnju pod strop,</t>
  </si>
  <si>
    <t xml:space="preserve">komplet s elastičnim priključkom,usisnim plenumom, ispušnim  elementima </t>
  </si>
  <si>
    <t>Dobava i montaža vanjske usisne/odsisne rešetke</t>
  </si>
  <si>
    <t>d300- izlaz na fasadu</t>
  </si>
  <si>
    <t>d250</t>
  </si>
  <si>
    <t>d200</t>
  </si>
  <si>
    <t>Dobava i ugradba odsisne rešetki R3</t>
  </si>
  <si>
    <t xml:space="preserve">Dobava i ugradnja zaštite rekuperatora </t>
  </si>
  <si>
    <t>okvir pričvrščen otklopno ili demontažno ispod rekuperat.</t>
  </si>
  <si>
    <t>veličina okvira  sa pojačanjem 2,0/2,0m</t>
  </si>
  <si>
    <t>Montaža i demontaža skele visine 6m osigurane za rad na visini za montažu opreme ventilacije</t>
  </si>
  <si>
    <t>C2</t>
  </si>
  <si>
    <t>UKUPNO  VENTILACIJA DVORANE</t>
  </si>
  <si>
    <t>C.3.</t>
  </si>
  <si>
    <t>VENTILACIJA  KATA 2.</t>
  </si>
  <si>
    <t>NAPOMENA: REKUPERATORI OBRAĐENI U KLIMATIZACIJI</t>
  </si>
  <si>
    <t>Dobava i ugradba U/O rešetki R4</t>
  </si>
  <si>
    <t>C3</t>
  </si>
  <si>
    <t>UKUPNO VENTILACIJA  KATA 2.</t>
  </si>
  <si>
    <t>C.4.</t>
  </si>
  <si>
    <t>VENTILACIJA SANITARIJA</t>
  </si>
  <si>
    <t>NAPOMENA : REKUPERATORI SE SPAJAJU NA CENTRALNI UPRAVLJAČ</t>
  </si>
  <si>
    <t>Dobava rekuperatora topline s  topline sa 100 %  izmjenom dobavnog  i povratnog zraka,  za montažu u međuprostor stropa, opremljen bypass modom za opciju free cooling.</t>
  </si>
  <si>
    <t xml:space="preserve">Rekuperator topline tehničkih karakteristika:
Protok zraka: 250 m³/h
Efikasnost:
- temperaturna izmjena: 86 %
- entalpijska izmjena - hlađenje: 83 %
- entalpijska izmjena - grijanje: 83 %
Razina buke : 17 - 27 dB
Maksimalni vanjski statički tlak : 85 Pa
Dimenzije Š x D x V : 273 x 735 x 780 mm
Priključak zraka; ø 150 mm
Težina :  23 kg 
Startna jačina struje: ispod 0,9 A
El. priključak:  220V - 1f - 50Hz                        </t>
  </si>
  <si>
    <t>Daljinski žičani upravljač za upravljanje rekuperatora, tehničkih karakteristika:</t>
  </si>
  <si>
    <t>Dobava i ugradba prestrujnih rešetki za montažu u vrata</t>
  </si>
  <si>
    <t>SANITARNI  PROSTORI OSOBLJA</t>
  </si>
  <si>
    <t>Dobava i ugradba  ZIDNOG ventilatora</t>
  </si>
  <si>
    <t>V=100m3/h</t>
  </si>
  <si>
    <t>H=60 Pa  50dB</t>
  </si>
  <si>
    <t xml:space="preserve">upravljač na svjetlo </t>
  </si>
  <si>
    <t>Komplet s elastičnim spojem na ventilacione kanale iz jedrenog platna, i svim poptrebnim ovjesnim i pričvrsnim priborom</t>
  </si>
  <si>
    <t>Komplet s  svim poptrebnim ovjesnim i pričvrsnim priborom, te vanjskom  PVC rešetkom sa mrežicom d110</t>
  </si>
  <si>
    <t>PVC 110    - 4m</t>
  </si>
  <si>
    <t>C4</t>
  </si>
  <si>
    <t>UKUPNO VENTILACIJA  SANITARIJA</t>
  </si>
  <si>
    <t>UKUPNO VENTILACIJA :</t>
  </si>
  <si>
    <t>D</t>
  </si>
  <si>
    <t>DODATNI RADOVI</t>
  </si>
  <si>
    <t>D.1.</t>
  </si>
  <si>
    <t>PP BRTVLJENJE CJEVOVODA</t>
  </si>
  <si>
    <t>oznaka i izdavanje atesta ovlaštenih izvođača</t>
  </si>
  <si>
    <t>Protupožarna zaštita prodora cjevovoda GRIJANJA na granicama</t>
  </si>
  <si>
    <t>požarnih sektora ( prodor je za komplet 2 cijevi )</t>
  </si>
  <si>
    <t>NO40-65</t>
  </si>
  <si>
    <t>NO32-20</t>
  </si>
  <si>
    <t>Protupožarna zaštita prodora cjevovoda KLIMA na granicama</t>
  </si>
  <si>
    <t>požarnih sektora ( prodor je za komplet 2 cijevi i komunikacijski kabel )</t>
  </si>
  <si>
    <t>do 50mm ukupno</t>
  </si>
  <si>
    <t>prostor arhive</t>
  </si>
  <si>
    <t>oblaganje kanala  PP oblogom  R-90</t>
  </si>
  <si>
    <t>D1</t>
  </si>
  <si>
    <t>UKUPNO BRTVLJENJE</t>
  </si>
  <si>
    <t xml:space="preserve">D.2. </t>
  </si>
  <si>
    <t>NAPOMENA: u sve radove uključena zaštita prostora</t>
  </si>
  <si>
    <t>čišćenje grubo i fino , odvoz  otpadnog materjala</t>
  </si>
  <si>
    <t xml:space="preserve">dovođenje površine u predhodno stanje , završno obrađeno </t>
  </si>
  <si>
    <t>Uključene sve dobave materijala, rad, pomoćna sredstva, predradnje, vertikalni, horizontalni i ostali transporti, skele, rad na visini iznad 3,5 m, odvoz  i sl. za izvedbu i sve drugo potrebno do gotovog rada. U pogledu detalja obavezno konzultirati nadzornu službu.</t>
  </si>
  <si>
    <t>Probijanje otvora promjera 20 cm u zidu ili stropu  od kamena, betona ili opeke za prolaz strojarskih instalacija, odvoz šute na gradsko odlagalište i sanacija cementnim mortom. Stavka predviđena i obrada probijenih otvora građevinskim ljepilom, grubom i finom maltom. Obračun po komadu izvednog i obrađenog otvora.</t>
  </si>
  <si>
    <t>prije svakog prodora tražiti dopuštenje nadzornog inženjera</t>
  </si>
  <si>
    <t>INSTALACIJA GRIJANJA</t>
  </si>
  <si>
    <t xml:space="preserve">prostori 2,3 i 2,2 </t>
  </si>
  <si>
    <t>pažljivo bušenje poda za prolaz cijevi  grijanja DN15</t>
  </si>
  <si>
    <t>prostor 0,10 i 0,11</t>
  </si>
  <si>
    <t>pažljivo bušenje zida  500mm za prolaz cijevi grijanja</t>
  </si>
  <si>
    <t>KLIMATIZACIJA</t>
  </si>
  <si>
    <t>KAT 2.</t>
  </si>
  <si>
    <t>pažljivo bušenje zida  500mm za prolaz cijevi KLIMA</t>
  </si>
  <si>
    <t>pažljivo bušenje zida  150mm za prolaz cijevi KLIMA</t>
  </si>
  <si>
    <t>pažljivo bušenje poda za prolaz cijevi  klima  d50</t>
  </si>
  <si>
    <t>pažljivo bušenje zida  500mm za prolaz cijevi KONDENZATA</t>
  </si>
  <si>
    <t>KAT 1. , dvorana</t>
  </si>
  <si>
    <t>KLIMAKOMORA</t>
  </si>
  <si>
    <t>Izrada otvora na vanjskom zidu za prolaz  vent. kanala</t>
  </si>
  <si>
    <t>Probijanje otvora dim. cca 115/80 cm u zidu od kamena debljine d=50 cm radi izvedbe prolaza strojarskih instalacija. Sanacija šliceva i u gradnja nadvoja predviđena u građevinskom troškovniku. Obračun po kompletu izvedenog otvora.</t>
  </si>
  <si>
    <t>prostor  1,8</t>
  </si>
  <si>
    <t>Izrada otvora  u  podu za prolaz  vent. kanala</t>
  </si>
  <si>
    <t xml:space="preserve">dim otvora 750/570 </t>
  </si>
  <si>
    <t>otvor završno  fino obrađen</t>
  </si>
  <si>
    <t>prostor 1,8</t>
  </si>
  <si>
    <t>Izrada otvora  u  zidu  150mm za prolaz  vent. kanala</t>
  </si>
  <si>
    <t>dim otvora 760/450</t>
  </si>
  <si>
    <t>prostor 1,12</t>
  </si>
  <si>
    <t xml:space="preserve"> otvaranje postojećih  vent. kanala u zidu hodnika</t>
  </si>
  <si>
    <t>proširenje -izrada  prodora  260/260 mm 4,0m dužine</t>
  </si>
  <si>
    <t>kroz ploču do pozicije donjeg kata</t>
  </si>
  <si>
    <t>prostor  0,2</t>
  </si>
  <si>
    <t>u zidu od opeke d10cm</t>
  </si>
  <si>
    <t>proširenje -izrada  prodora  260/260 mm do visine 0,7m od stropa</t>
  </si>
  <si>
    <t>do pozicije gornjeg  kata</t>
  </si>
  <si>
    <t>Zatvaranje kanala predviđeno u građevinskom projektu</t>
  </si>
  <si>
    <t>prostori učionica-priz, kat</t>
  </si>
  <si>
    <t>probijanje/proširenje  izlaza vel. 250/250 za kanale</t>
  </si>
  <si>
    <t>podstropno prema učionicama</t>
  </si>
  <si>
    <t>prostor 1,12-1,6 , 1,7-1,1  1,1-1,5  0,17-0,15  0,15-0,14</t>
  </si>
  <si>
    <t>probijanje otvora  u zidu 500mm</t>
  </si>
  <si>
    <t>prostor 1,6</t>
  </si>
  <si>
    <t xml:space="preserve">dim otvora 250/250 </t>
  </si>
  <si>
    <t>dim otvora350/250</t>
  </si>
  <si>
    <t>prostor 0,17 , 0,18</t>
  </si>
  <si>
    <t>djelomična demontaža gipsanog spuštenog stropa</t>
  </si>
  <si>
    <t>ponovna montaža novog stropa sa  završnom obradom</t>
  </si>
  <si>
    <t>prostor 0,20   0,8 i  1,18</t>
  </si>
  <si>
    <t>bušenje otvora na fasadi  d500mm</t>
  </si>
  <si>
    <t>dim otvora  160/160 (ili d150 )</t>
  </si>
  <si>
    <t>prostor kat 2. hodnik lifta</t>
  </si>
  <si>
    <t xml:space="preserve">dim otvora  200/200 </t>
  </si>
  <si>
    <t>dim otvora  d125</t>
  </si>
  <si>
    <t>prostor Dvorane skela uključena</t>
  </si>
  <si>
    <t>bušenje otvora na fasadi  d300mm</t>
  </si>
  <si>
    <t xml:space="preserve">dim otvora 320/320 </t>
  </si>
  <si>
    <t>D2</t>
  </si>
  <si>
    <t>POMOĆNI GRAĐ. RADOVI</t>
  </si>
  <si>
    <t>UKUPNO DODATNI RADOVI :</t>
  </si>
  <si>
    <t>REKAPITULACIJA :</t>
  </si>
  <si>
    <t>TOPLOVODNO GRIJANJE</t>
  </si>
  <si>
    <t>A1</t>
  </si>
  <si>
    <t>A2</t>
  </si>
  <si>
    <t>UKUPNO A1+A2</t>
  </si>
  <si>
    <t>B1</t>
  </si>
  <si>
    <t xml:space="preserve"> KLIMA -KOMORA</t>
  </si>
  <si>
    <t>DVORANA</t>
  </si>
  <si>
    <t>B3</t>
  </si>
  <si>
    <t>ŠKOLA</t>
  </si>
  <si>
    <t>UKUPNO B1+B2+B3</t>
  </si>
  <si>
    <t>C1</t>
  </si>
  <si>
    <t>VENTILACIJA DVORANE</t>
  </si>
  <si>
    <t>VENTILACIJA KATA 2.</t>
  </si>
  <si>
    <t>UKUPNO C1+C2+C3+C4</t>
  </si>
  <si>
    <t>PROTUPOŽARNA BRTVLJENJA</t>
  </si>
  <si>
    <t>POMOĆNI GRAĐEVNI RADOVI</t>
  </si>
  <si>
    <t>UKUPNO DODATNI RADOVI D1+D2</t>
  </si>
  <si>
    <t>SVEUKUPNO</t>
  </si>
  <si>
    <t>NA OSNOVNOJ ŠKOLI IVANA BATELIĆA RAŠA</t>
  </si>
  <si>
    <t>Pažljivo otspajanje sa priključnih vodova različitih tipova svijetiljki ili visilica za rasvjetu sportske dvorane ili drugih radnih i pomoćnih prostorija montiranih na strop na visini oko 4-7 m, demontaža komplet sa pripadnim ovjesnim priborom koje se više neće koristiti te odvoz i odlaganje na otpad sukladno važećem pravilniku o zbrinjavanju električnog i elektroničkog otpada. Upotrebljive svjetiljke predati investitoru uz odgovarajući zapisnik. Krajeve otspojenih vodova zaštititi i izolirati do montaže novih svijetiljki. Radove na otspajanju i demontaži svijetiljki izvesti pri isključenoj i osiguranoj elektroinstalaciji. Svi radovi i drugi troškovi uračunati.</t>
  </si>
  <si>
    <t>Pažljivo otspajanje sa priključnog voda stropnih i zidnih svijetiljki (plafonjera ili sličnih svijetiljki)   montiranih na strop ili zid na visini od 2 do 4 m, demontaža te odvoz i odlaganje na otpad sukladno važećem pravilniku o zbrinjavanju električnog i elektroničkog otpada. Krajeve otspojenih vodova zaštititi i izolirati do montaže nove svijetiljke. Radove na otspajanju i demontaži svijetiljki izvesti pri isključenoj i osiguranoj elektroinstalaciji. Svi radovi i drugi troškovi uključeni.</t>
  </si>
  <si>
    <t>alat za pritezanje glave
Posebno se naručuje</t>
  </si>
  <si>
    <t>Spojni kabel za prebacivanje iz režima hlađenja i grijanja</t>
  </si>
  <si>
    <t xml:space="preserve">  dimenzije  325/325</t>
  </si>
  <si>
    <t>dim 225/225</t>
  </si>
  <si>
    <t>dim 325x125</t>
  </si>
  <si>
    <t>dim 425x225</t>
  </si>
  <si>
    <t>dva reda podesivih lamela</t>
  </si>
  <si>
    <t>aluminij eloksirani, sa okvirom i  leptirastim regulatorom</t>
  </si>
  <si>
    <t>čelična za  cilindrične kanale, čelični profil okvira</t>
  </si>
  <si>
    <t>jedan red horizontalnih lamela,sa  leprtirastim regulatorom</t>
  </si>
  <si>
    <t>Dobava i ugradba tačne rešetki R2</t>
  </si>
  <si>
    <t>dim 625x75+UR</t>
  </si>
  <si>
    <t>širina1050/visina600 /dužina 1000</t>
  </si>
  <si>
    <t>otvori  100/100</t>
  </si>
  <si>
    <t>visina  800 -12rebra</t>
  </si>
  <si>
    <t>visina  800 -6 rebra</t>
  </si>
  <si>
    <t xml:space="preserve">DN 15,  </t>
  </si>
  <si>
    <t xml:space="preserve">DN 15 ravni,  ,DN 15 kutni,  </t>
  </si>
  <si>
    <t>promjera DN100</t>
  </si>
  <si>
    <t>Napomena:</t>
  </si>
  <si>
    <t>Dobava i ugradnja klimakomore  :</t>
  </si>
  <si>
    <t xml:space="preserve">Dobava i ugradba prigušivača zvuka  </t>
  </si>
  <si>
    <t>Dobava i ugradba tlačnih zračnih regulirajućih ventila</t>
  </si>
  <si>
    <t>Dobava  i ugradnja kuglastih ventila kratke izvedbe komplet s protupritubnicama, brtvama i vijcima</t>
  </si>
  <si>
    <t>Dobava i ugradnja ventila DN 65NP16</t>
  </si>
  <si>
    <t>Dobava i ugradnja ventila DN 50NP16</t>
  </si>
  <si>
    <t>Dobava i ugradnja ventila DN 40NP16</t>
  </si>
  <si>
    <t>prema nacrtu, sa izolacijom i nosačima</t>
  </si>
  <si>
    <t>Dobava i ugradnja kuglastog ventila DN32 NP16 (1")</t>
  </si>
  <si>
    <t>Dobava i ugradnja kuglastog ventila DN15 NP16(1/2")</t>
  </si>
  <si>
    <t>Dobava i ugradnja kuglastih ventila navojne izvedbe komplet s holenderom, brtvama i fitinzima</t>
  </si>
  <si>
    <t>priključci : 2x (NO 65,NO50,NO40,NO32) man, temp, ispusti</t>
  </si>
  <si>
    <t>Dobava i ugradnja  ventila DN 50NP16</t>
  </si>
  <si>
    <t>Dobava  i ugradnja nepovratnih ventila, komplet s protupritubnicama, brtvama i vijcima</t>
  </si>
  <si>
    <t>Dobava i ugradnja ventila DN32 NP16</t>
  </si>
  <si>
    <t>Dobava i ugradnja hvatača nečistoče , komplet s navojnim priključcima, holenderom, spojnim i brtvenim materijalom.</t>
  </si>
  <si>
    <t xml:space="preserve">Dobava i ugradnja hvatača nečistoće komplet s protupritubnicama, brtvama i vijcima </t>
  </si>
  <si>
    <t>Dobava i ugradnja nepovratnih ventila, komplet s navojnim priključcima, holenderom, spojnim i brtvenim materijalom.</t>
  </si>
  <si>
    <t>Dobava i ugradnja ventila za balansiranje, navojne izvedbe, komplet s holenderom, spojnim i brtvenim materijalom</t>
  </si>
  <si>
    <t>Dobava i ugradnja crnih bešavnih cijevi prema HRN.CB.221 ili jednakovrijedno, komplet sa spojnim pričvrsnim i konzolnim i ovjesnim materijalom. U cijenu su uključeni standardni cijevni lukovi, prema HRN.M.B6.821. ili jednakovrijedno, izrada čvrstih točaka instalacije kao i potrebnih kliznih oslonaca. Obračun po m' ugrađene</t>
  </si>
  <si>
    <t>Dobava i ugradnja ventila za balansiranje, komplet s protupritubnicama, brtvama i vijcima dimenzija, spojnim i brtvenim materijalom</t>
  </si>
  <si>
    <t>Napomena: Postojeća kotlovska regulacija VIESSMANN se zadržava te ju je potrebno dopuniti elementima istog proizvođača</t>
  </si>
  <si>
    <t>Dopuna postojeće kotlovske regulacije VIESSMANN</t>
  </si>
  <si>
    <t>Za razmjenu podataka s daljnjim regula­cijama kruga grijanja Vitotronic 200-H, 300-K i Vitocom 200/300. Kod: 7172173</t>
  </si>
  <si>
    <t>S utičnim spojnikom RJ45, duljine 7 m. Kod: 7143495</t>
  </si>
  <si>
    <t>Kod: 7143497</t>
  </si>
  <si>
    <t>Za mjerenje temperature u uranjajućoj čahuri. S priključnim vodom (duljine 5,8 m) i utikačem. Kod: 7438702</t>
  </si>
  <si>
    <t>Uranjajuća čahura G1/2" x 100mm. Kod: 7816035</t>
  </si>
  <si>
    <t>Kod: 7415056</t>
  </si>
  <si>
    <t>Kod: 7415057</t>
  </si>
  <si>
    <t>Dozv. pogonski pretlak 6 bar (PN 6) Dozv. temperatura polaznog voda 110°C Priključak DN 50 kvs vrijednost (m3/h) 40,0. Kod: 9522483</t>
  </si>
  <si>
    <t>Kod: 9522487</t>
  </si>
  <si>
    <t>Dozv. pogonski pretlak 6 bar (PN 6) Dozv. temperatura polaznog voda 120°C Priključak DN 32 kvs vrijednost (m3/h) 18,5. Kod: 7002778</t>
  </si>
  <si>
    <t>Kod: 7426463</t>
  </si>
  <si>
    <t>Kolicina protoka 7,00 m3/h</t>
  </si>
  <si>
    <t xml:space="preserve">Radijatorska termostatska glava robusne izvedbe protiv vandalizma, krađe i neovlaštenog upravljanja; izrađena prema EN 215 ili jednakovrijedno, tekućinski osjetnik, područje namještanja 6- 28 ᴼC, zaštita od smrzavanja namjestiva na 6 ᴼC. Montaža i demontaža moguća samo pomoću uređaja za izvlačenje  i ključa  koji se posebno naručuju. Namještanje željene temperature napravom  za deblokadu  koji je sadržan u isporuci. Pokazivač namještanja ostaje pokriven u položaju blokade. </t>
  </si>
  <si>
    <t>alat za otkočenje zaštite glave
Sadržan je u isporuci termostatske glave</t>
  </si>
  <si>
    <t>ključ imbus SW2 
Za termostatske glave 
Posebno se naručuje</t>
  </si>
  <si>
    <t xml:space="preserve">Dobava i ugradnja crnih bešavnih cijevi prema HRN.CB.221 ili jednakovrijedno, komplet sa spojnim pričvrsnim i konzolnim i ovjesnim materijalom. U cijenu su uključeni standardni cijevni lukovi, prema HRN.M.B6.821. ili jednakovrijedno, izrada čvrstih točaka instalacije kao i potrebnih kliznih oslonaca. Obračun po m' ugrađene </t>
  </si>
  <si>
    <t>Dobava bakrenih odmašćenih predizoliranih cijevi sa izolacijom debljine 6 mm otpornom na difuziju vodene pare i koeficijentom  µ 10000, otporne na temperaturu -80˚C/+115˚C. Izrađene prema ASTM B280/EN12735-1 ili jednakovrijedno. Slijedećih dimezija:</t>
  </si>
  <si>
    <t>Dobava bakrenih odmašćenih predizoliranih  cijevi sa izolacijom debljine 6 mm otpornom na difuziju vodene pare i koeficijentom  µ 10000, otporne na temperaturu -80˚C/+115˚C. Izrađene prema ASTM B280/EN12735-1 ili jednakovrijedno. Slijedećih dimezija:</t>
  </si>
  <si>
    <t>odabir spojnih elemenata uskladiti prema ugrađenoj opremi</t>
  </si>
  <si>
    <t>Sitni potrošni materijal za tvrdo lemljenje u stavku uključen, inertni plin (dušik) za ostvarivanje zaštitne atmosfere prilikom tvrdog lemljenja  cijevi (tvrdi lem sa dodatkom 30% srebra  prema DIN EN 1045 ili jednakovrijedno kao dodatni materijal za spajanje cijevi, plin i kisik i dr.)</t>
  </si>
  <si>
    <t>Kućište uređaja - vanjska izvedba, sa krovom - iz valjanih čeličnih toplo cinčanih profila i dvostijenih pokrova iz obostranog epoksi zaštićenog čeličnog lima, sa toplinskom izolacijom između, debljine 50 mm. Stupanj korozijske zaštite III. Kućište i profili su izrađeni bez toplinskih mostova. Pokrovi na vanjskoj strani sa zaštitnom folijom. Pokrovi imaju ugrađenu nadtlačno - podtlačnu brtvu i brze zatvarače. Revizijski prozori i unutarnja rasvjeta u pojedinim sektorima. Vrata za posluživanje sa spojnicama na svim elementima sa filterima i ventilatorima. Posude za prihvat kondenzata s odvodenim priključcima i sifonom. Na uređaju su mjesta s priključcima za prihvat podataka o statičkom tlaku po pojedinim komorama, kao ventilator, filteri, rekuperator, za mjerenje razlike tlaka. Boja kućišta RAL 7035.
Priključci kanala s okvirima 30mm. Pojedine transportne kocke se međusobno spoje na objektu. Uređaj izrađen u skladu sa:
SIST EN 13053 - standard za procjenu i svojstva klima uređaja, sastavnih djelova i sekcija ili jednakovrijedno
SIST EN 1886 - mehaničke osobine klima uređaja ili jednakovrijedno (mehanička tvrdoća kućišta – klasa D1, zračna nepropustnost – klasa L3, toplinska provodljivost – klasa T2, toplinski mostovi – klasa TB1)
SIST prEN 13779 - Tražene osobine za ventilacijske uređaje i klima sustave ili jednakovrijedno, SIST EN 13501 ili jednakovrijedno.</t>
  </si>
  <si>
    <t>Komplet zračnih filtara za filtraciju vanjskog, dobavnog i povratnog zraka, za ugradnju kod kvalitete vanjskog zraka ODA2 po DIN EN 13779 ili jednakovrijedno. Filtracija u skladu sa zahtjevima VDI 6022 ili jednakovrijedno. Okvir filtera sa vrećastim ili kazetnim filtarskim uloškom, klase po DIN EN 779 ili jednakovrijedno, izrađen iz višeslojnog materijala iz sintetičkih vlakana, samougasljiv u skladu s DIN 53438 ili jednakovrijedno, klasa F1. Okvir filtera bez metalnih djelova, potpuno spaljiv. Za brtvljenje filterskog okvira ugrađene su gumene brtve.
Filtar opremljen s osjetnikom razlike tlaka, za nadzor zapunjenosti, s prikazom i upozorenjem na displayu procesora. Za pad tlaka u filteru (za procjenu radnog učina) se kao krajnje vrijednosti uzimaju vrijednosti po SIST EN 13053 ili jednakovrijedno (za klase G1 do G4 - 150Pa, za klase M5 do F7 - 200Pa i za klase F8 do F9 300Pa). 
U uređaju su predviđeni sljedeći filteri:</t>
  </si>
  <si>
    <t>Specifična snaga ventilatora  (SFP prema DIN EN 13779 ili jednakovrijedno)</t>
  </si>
  <si>
    <t>Kategorija SFP prema DIN EN 13779 ili jednakovrijedno</t>
  </si>
  <si>
    <t>Specifična snaga ventilatora (SFP prema DIN EN 13779 ili jednakovrijedno)</t>
  </si>
  <si>
    <t>Regenerator za povrat osjetne i latentne topline, izrađen iz visoko toplinski osjetljivih akumulacijskih blokova. Aku blokovi su pločaste izvedbe, izrađeni iz polipropilena. Aku blokovi se u vremenskom intervalu naizmjenično pune i prazne, pomoću sustava žaluzija s el.motornim pogonima i samopodiznih zaklopki. Izvedba omogućava regulaciju stupnja učina prijenosa energije kao i free cooling. Regenerator je otporan na kiseline, lužine i starenje, te omogućava čišćenje u skladu sa VDI 6022 ili jednakovrijedno.</t>
  </si>
  <si>
    <t>Ocjena klase učinkovitosti prema DIN EN 13053 ili jednakovrijedno</t>
  </si>
  <si>
    <t>Odgovarajuća oznaka razreda efikasnosti uređaja prema RLT-01 smjernicama, na osnovu zahtjeva DIN EN 13053/2010 ili jednakovrijedno</t>
  </si>
  <si>
    <t>debljina izolacije 10mm</t>
  </si>
  <si>
    <t>debljina pocinčanog lima 1,0mm</t>
  </si>
  <si>
    <t>Izrada i ugradba ventilacionih kanala, izrađeni iz pocinčanog lima, debljine prema DIN 1946 ili jednakovrijedno komplet sa ovjesnim i pričvrsnim materijalom.  Stavka uključuje kompletan brtveni materijal između sekcije kanala i fazonskih elemenata, kao i račve, koljena, redukcije, kompletan ovjesni pribor i spojne elemente, kao i izrade spojnih plenuma</t>
  </si>
  <si>
    <t>Dobava i ugradba kanala prema nacrtu i toplinske izolacija od mineralne vune debljine 50- 70 mm i oblaganje kanala komore na dijelu kod spoja kanala do prigušivača  obloženo AL limom i protukišno zaštičeno. Uključena i izrada opšavnog lima na spoju ulaza u zgradu oko kanala.</t>
  </si>
  <si>
    <t>poc. čelični lim, samokočivi regulacijski mehanizam</t>
  </si>
  <si>
    <t>građevinsko zatvaranje rupe  u građ. radovima</t>
  </si>
  <si>
    <t>aluminijska, s okvirom i zašt. poc.mrežicom</t>
  </si>
  <si>
    <t>Izrada i ugradba ventilacionih OKRUGLIH pocinčanih  kanala, izrađeni iz pocinčanog lima, debljine prema DIN 1946 ili jednakovrijedno komplet sa ovjesnim i pričvrsnim materijalom.  Stavka uključuje kompletan brtveni materijal između sekcije kanala i fazonskih elemenata, kao i račve, koljena , redukcije, kompletan ovjesni pribor i spojne elemente</t>
  </si>
  <si>
    <t>izolacija tlačnih kanala izolacijom d 10mm</t>
  </si>
  <si>
    <t>okvir od čeličnih profila 40/40 sa čvrstom mrežom oko 50/50</t>
  </si>
  <si>
    <t>uključena zaštita poda</t>
  </si>
  <si>
    <t xml:space="preserve">komplet s elastičnim priključkom, usisnim plenumom, ispušnim  elementima </t>
  </si>
  <si>
    <t>Izrada i ugradba ventilacionih pocinčanih kanala, izrađeni iz pocinčanog lima, debljine prema DIN 1946 ili jednakovrijedno komplet sa ovjesnim i pričvrsnim materijalom. Stavka uključuje kompletan brtveni materijal između sekcije kanala i fazonskih elemenata, kao i račve, koljena, redukcije, kompletan ovjesni pribor i spojne elemente</t>
  </si>
  <si>
    <t>Funkcije daljinskog upravljača:
 - funkcija ON/OF uključen / isključen
Izbor režima rada:
- brzina vrtnje ventilatora: 4
- rekuperacija
- ventilacija (mogućnost stvaranja pretlaka ili potlaka u prostoru)
- bypass mode (free cooling)
- Extra Low Mode (smanjena buka)
- tjedni programator</t>
  </si>
  <si>
    <t>Izrada i ugradba ventilacionih pocinčanih  kanala, izrađeni iz pocinčanog lima, debljine prema DIN 1946 ili jednakovrijedno komplet sa ovjesnim i pričvrsnim materijalom. Stavka uključuje kompletan brtveni materijal između sekcije kanala i fazonskih elemenata, kao i račve, koljena, redukcije, kompletan ovjesni pribor i spojne elemente</t>
  </si>
  <si>
    <t>d 100</t>
  </si>
  <si>
    <t>Dobava i ugradba odsisnih regulirajućih zračnih ventila</t>
  </si>
  <si>
    <t>čelični, okrugli za ugradnju u strop, bijela boja</t>
  </si>
  <si>
    <t>uskladiti sa dobavljačem/montažerom vrata</t>
  </si>
  <si>
    <t>Dobava i ugradnja cijevi ventilacije z aspoj na ventilator</t>
  </si>
  <si>
    <t>Komplet sa svim poptrebnim ovjesnim i pričvrsnim priborom</t>
  </si>
  <si>
    <t>Ponuditeljima se preporuča da prije podnošenja ponude temeljito pregledaju građevinu i projektnu dokumentaciju, te procjene relevantne činjenice koje utječu na cijenu, kvalitetu i rok završetka radova.</t>
  </si>
  <si>
    <t xml:space="preserve">Dobava materijala i sanacija špaleta kamenih zidova na pozicijama demontirane stolarije. Stavka predviđa grubo žbukanje kamenog zida radi učvršćivanja kamenog zida, popunjavanje istog kamenom vunom u roli te zatvaranje špalete gipskartonskom pločom te gletanje iste. Ličenje gipskartonske ploče obračunato u            zasebnoj stavci. Obračun po m1 stvarno sanirane špalete.                                                               </t>
  </si>
  <si>
    <t>Napomena</t>
  </si>
  <si>
    <t>U skladu s Odlukom o proglašenju urbanističke cjeline naselja Raša kulturnim dobrom od lokalnog značenja („Službene novine Općine Raša“, br. 14/14) staklena opeka treba biti ugrađena prema postojećem stanju građevine tj. prema postojećoj shemi postavljanja</t>
  </si>
  <si>
    <t>Dobava materijala i izrada zida od staklene opeke (pozicija stubište 1 kat - 2 kat) 19X19X8, koeficijent prolaza topline U manji od 1,6 W/m2K, prema sljedećoj specifikaciji komada:</t>
  </si>
  <si>
    <t xml:space="preserve">Termo ALU okvir bijeli 17 x 35 ( cca 3348 x  6790) u komplet ezylay silikon sustavu za suhu gradnju </t>
  </si>
  <si>
    <t>staklena opeka prozirna valovita (prema postojećem tonu opeke na građevini)</t>
  </si>
  <si>
    <t>staklena opeka ton plava boja (prema postojećem tonu opeke na građevini)</t>
  </si>
  <si>
    <t>staklena opeka ton plava roza (prema postojećem tonu opeke na građevini)</t>
  </si>
  <si>
    <t>staklena opeka ton plava zelena (prema postojećem tonu opeke na građevini)</t>
  </si>
  <si>
    <t>Dobava materijala i izrada zida od staklene opeke (pozicija prizemlje) 19X19X8, koeficijent prolaza topline K manji od 1,6 W/m2K, prema sljedećoj specifikaciji komada:</t>
  </si>
  <si>
    <t>Termo ALU okvir bijeli 5 x 11 (cca 1029 x 2189) u komplet ezylay silikon sustavu za suhu gradnju</t>
  </si>
  <si>
    <t>Dobava i postava parne brane od sintetičke membrane na bazi polietilena minimalnih dimenzija d= 0,16 mm, PE, µ = 600.000. Membrana se slobodno polaže na podlogu i spaja samoljepljivom trakom na bazi butil-gume u preklopu spoja od 8 - 10 cm. Periferno se membrana lijepi za atiku ili zid samoljepljivom trakom na bazi butil-gume tipa. Ljepljenje uračunato u stavku. Stavka predviđa sve potrebne radnje i predradnje za izvedbu iste.</t>
  </si>
  <si>
    <t>Dobava i postava hidroizolacije iz sintetičke membrane na bazi mekog PVC-a, armirana poliesterskom mrežicom, UV stabilna, minimalne debljine d= 1,5 mm.</t>
  </si>
  <si>
    <t xml:space="preserve">Stavka predviđa izradu i postavu vezno/okapnih profiliranih traka od PVC lima min. d = 1,4 mm na koji se spaja horizontalna i vertikalna hidroizolacija kao zid, obodni kanal, odzračnici, okapnice....  Hidroizolacija završava na okapnici na pročeljima građevine. Obračun po m2 izolirane plohe, tj. kompletno izvedenog ravnog krova sa svim sastavnim dijelovima, a potrebne više količine materijala (zbog preklopa) uračunati u jediničnu cijenu. </t>
  </si>
  <si>
    <t>Membrane se polažu i mehanički fiksiraju za podlogu, nehrđajućim vijcima s podložnom pločicom u skladu s proračunom proizvođača hidroizolacijske membrane (Jet-Stream, prema Eurocodu1 ili jednakovrijedno). Spojevi se obrađuju toplinskim ili kemijskim putem sa širinom vara od min. 3 cm, preklop 12 cm, u skladu s propisanom tehnologijom od strane proizvođača membrane.</t>
  </si>
  <si>
    <t>Dobava i montaža jednostrukih, ravnih ili bočnih slivnika na bazi tvrdog PVC-a, Ǿ 75 mm s pripadajućom zaštitno/kišnom rešetkom.</t>
  </si>
  <si>
    <t xml:space="preserve"> - PVC podnožje za betonski uteg od 10 kg</t>
  </si>
  <si>
    <t xml:space="preserve"> - betonski uteg 10 kg</t>
  </si>
  <si>
    <t xml:space="preserve"> - metalna hvataljka duljine 2,5 m, u podnožju promjera 16 mm sa navojem za ugradnju u betonsko podnožje</t>
  </si>
  <si>
    <t xml:space="preserve"> - izolorani nosač - učvrščivač hvataljke duljine najmanje 0,5 m sa obujmicom za profil fi8 s jedne strane i stezaljkom za učvršćenje na presavijeni limeni rub</t>
  </si>
  <si>
    <t>duljina nadvoja l =170 cm</t>
  </si>
  <si>
    <t>duljina nadvoja l =140 cm</t>
  </si>
  <si>
    <t>Dobava, izrada i ugradnja vanjskih fasadnih stijena,  prozora i vrata  sa  fiksnim i otklopnim dijelovima (ovisno o poziciji stavke) izrađene od PVC FASADNIH PROFILA (U manji od 1,1 W/m2K za staklo i U manji od 1,4 W/m2K za staklo i profil kao gotov proizvod) sa okapnicom. Završna obrada profila i vratnog krila u bijeloj boji za prozore,  a vrata u boji postojeće stolarije. Grilje i rolete izvoditi u nijansi postojeće boje. Obavezan uzorak na ovjeru Investitoru.</t>
  </si>
  <si>
    <t>Sve brtve u nijansi bijele boje.
Staklo, IZO dvoslojno i debljine minimalno 4x16x4 mm s jednim staklom niske emisije (Low-E obloga). Koeficijent prolaza topline za staklo U manji od 1,1 W/m2K i U manji od 1,4 W/m2K za staklo i profil kao gotov proizvod.</t>
  </si>
  <si>
    <t>Dobava i ugradnja protupožarnih jednokrilnih zaokretnih ostakljenih vrata protupožarnog stubišta svijetlog otvora 90/355 cm sa dva fiksna nadsvjetla. Vrata izrađena od aluminijskih fasadnih sa  prekinutim toplinskim mostom - termomost (U manji od 1,1 W/m2K za staklo i U manji od 1,6 W/m2K za staklo i profil kao gotov proizvod) profila s ispunom od  aluminijskog panela punjenog lameliranom negorivom kamenom vunom. Sve plastificirano u boji po izboru projektanta. Protupožarna vrata T60. Staklo vrata i nadsvjetla dvostruko protupožarno EI 60 jednim staklom niske emisije. Vrata opremiti sa: okovima, cilindričnom usadnom bravom s 5 ključeva, kvakom, panic bravom (mogućnost izlaska bez ključa, sistemom samozatvaranja - povratnom pumpom i podnim graničnikom otvaranja, u svemu od nehrđajućeg čelika inox. Shema aluminijske stolarije br.22.</t>
  </si>
  <si>
    <t>Za sve gipsarske radove neovisno o odabranom proizvođaču referentni su detalji i tehnički listovi.</t>
  </si>
  <si>
    <t xml:space="preserve">Izrada gipskartonskih pregradnih zidova u kuhinji građevine. Konstrukcija od tipskih pocinčanih profila 75 mm, na međurazmaku 62,5 cm, obloga dvostruka (unutarnja i vanjska vodootporna gipskartonska ploča namijenjena za vlažne prostore) obostrano ploče 2x12.5 mm, između ploča zvučna izolacija mineralna vuna debljine 75 mm, s minimalnim otporom strujanju zraka r&gt;5 kPa s/m2. </t>
  </si>
  <si>
    <t>Svi rubovi se bandažiraju te se sve unutanje ploče 2x gletuju na rubovima i spojevima dok se vanjske ploče 2x gletuju uz međubrušenje sa prednje strane kao priprema za završni premaz ili postavu keramike. Stavka također predviđa bandažiranje svih spojeva sa ostalim zidovima. Obračun po m2 zida za sve gotovo (pov. vrata do 3 m2 se ne odbija, izrada i obrada otvora se ne obračunava posebno). Sve prema sustavu ugradnje proizvođača.</t>
  </si>
  <si>
    <t>Izrada horizontalne hidroizolacije podova budućih prostorija kuhinje, blagovaonice i produženog boravka te u dijelu srušenog stubišta sa jednom varenom trakom sa prethodnim premazom podloge hladnim bitumenskim osnovnim premazom za izvođenje hidroizolacija. Hidroizolaciju podignuti 30 cm na vanjske zidove građevine dok na unutarnje zidove hidroizolaciju podignuti do razine gotovog poda cca 15 cm. Ugradnja prema uputi proizvođača. Obračun po m2 izolirane plohe a potrebne više količine materijala zbog preklopa uračunati u jediničnu cijenu.</t>
  </si>
  <si>
    <t>Dobava materijala te izrada zvučne izolacije na zidovima i stropu sportske dvorane fleksibilnom poliuretanskom pjenon na bazi poliestera u pločama. Ploče karakteristika: debljina minimalno 50 mm, gustoća minimalno 30 kg/m3, toplinska provodljivost minimalno 0.035 kcal/Mh20°C, temperatura upotrebe: od -40 do +120°C. Obračun po m2 ugrađene zvučne izolacije.</t>
  </si>
  <si>
    <t>Dobava, doprema i montaža hidrauličnog dizala prema osnovnim podacima iz tehničkog opisa. Stavkom također predviđeno: iskrcaj i transport sklopova dizala na gradilište, montaža i demontaža radnih platformi u voznom oknu dizala, izvedba izmjenične rasvjete voznog okna dizala, osiguranje tereta za tehnički pregled dizala, odvoz ambalaže dizala na gradski deponij, tehnički pregled dizala od stane ovlaštene institucije, te primopredaja izvedenih radova. Obračun po kompletu izvedene stavke.</t>
  </si>
  <si>
    <t>Nosivost dizala : Q min. = 950 kg ili 14 osoba</t>
  </si>
  <si>
    <t>Brzina vožnje: v min. = 0,31 m/s - frekvencijski regulirana</t>
  </si>
  <si>
    <t>Vrsta upravljanja : mikroprocesorsko</t>
  </si>
  <si>
    <t>U slučaju nestanka električne energije dizalo treba biti opremljeno UPS uređajem koji dovodi kabinu u najbližu stanicu, otvara vrata i isključuje se iz pogona</t>
  </si>
  <si>
    <t>Dimenzije okna, kabine i strojarnice usklađene su sa projektnim rješenjem i naročito Projektom konstrukcije, te regulativom iz područja zaštite od požara, zaštite na radu, pristupačnosti invalidima i ostalog.</t>
  </si>
  <si>
    <t>posebnost : vatrootporna u trajanju 60 min. (razred vatrootpornosti EW60 prema EN81-58 ili jednakovrijedno)</t>
  </si>
  <si>
    <t>za dizalo sa direktnim bočnim ovjesom, nosivosti min. 950 kg i brzinu vožnje min. 0,31 m/s</t>
  </si>
  <si>
    <t>svijetlo vučeni “T“ profili - minimalnih dimenzija 89x62x16 mm; konzole i pribor za učvršćenje vodilica kabine su specijalne izvedbe za prihvat horizontalnih sila</t>
  </si>
  <si>
    <t>…………………………………………………….</t>
  </si>
  <si>
    <t>Kriteriji za ocjenu jednakovrijednosti :</t>
  </si>
  <si>
    <t>fluo T5 cijevi 2x80W/840 4000K, 230V/50Hz sa elektronskom prigušnicom</t>
  </si>
  <si>
    <t>kućište od čeličnog lima obojenog bijelom termoepoksidnom bojom, dimenzija cca 1532x238x110mm, stupanj zaštite IP65, IK09, sa nosačima za stropnu montažu</t>
  </si>
  <si>
    <t xml:space="preserve">simetrični uskosnopni odsijač od oksidiranog i anodiziranog aluminija čistoće 99,85% </t>
  </si>
  <si>
    <t>prozirni difuzor od kaljenog stakla</t>
  </si>
  <si>
    <t>naponski konektor s tri kontakta za brzo spajanje</t>
  </si>
  <si>
    <t>usklađenost sa normom HRN EN 60598-2; 2008 : Svjetiljke -- 2. dio: Posebni zahtjevi -- 1. poglavlje: Fiksne svjetiljke za opću uporabu (IEC 60598-2-1:1979+am1:1987; EN 60598-2-1:1989) ili jednakovrijedno</t>
  </si>
  <si>
    <t>usklađenost sa normom HRN EN 60598-1:2015 : Svjetiljke - 1. dio (Opći zahtjevi i ispitivanja (IEC 60598-1:2014; EN 60598-1:2015) ili jednakovrijedno</t>
  </si>
  <si>
    <t>rasvjetni efekt koji se dokazuje odgovarajućim proračunom rasvjete sukladno kriterijima definiranim projektom</t>
  </si>
  <si>
    <t>fluo T5 cijevi 2x54W/840 4000K, 230V/50Hz, sa elektronskom prigušnicom</t>
  </si>
  <si>
    <t>kućište od čeličnog lima obojenog bijelom termoepoksidnom bojom, dimenzija cca 1250x180x70mm, stupanj zaštite IP40, IK07, za stropnu montažu</t>
  </si>
  <si>
    <t>zaštitna opalna polikarbonatna kapa</t>
  </si>
  <si>
    <t>kućište od poliestera ojačanog staklenim vlaknima, sa zaštitnom polikarbonatnom kapom, dimenzija cca 1263x140x100mm, stupanj zaštite IP66, IK08, za stropnu montažu</t>
  </si>
  <si>
    <t>Dulux D/E žarulje 2x26W/840 4000K, 230V/50Hz, sa elektronskom prigušnicom</t>
  </si>
  <si>
    <t>fluo T5 cijevi 2x80W/840 4000K, 230V/50Hz, sa elektronskom prigušnicom</t>
  </si>
  <si>
    <t>kućište od poliestera ojačanog staklenim vlaknima, sa zaštitnom polikarbonatnom kapom, dimenzija cca 1565x140x100mm, stupanj zaštite IP66, IK08, za stropnu montažu</t>
  </si>
  <si>
    <t>fluo T5 cijevi 2x28W/840 4000K, 230V/50Hz, sa elektronskom prigušnicom</t>
  </si>
  <si>
    <t>kućište od čeličnog lima obojenog bijelom termoepoksidnom bojom, dimenzija cca 1253x300x90mm, stupanj zaštite IP20, IK07, za stropnu montažu</t>
  </si>
  <si>
    <t>sjajni raster sa uzdužnim sjajnim preanodiziranim V lamelama čistoće 99,8%,</t>
  </si>
  <si>
    <t xml:space="preserve">Ispitivanje otpora izolacije svih vodova rasvjete, otpora petlje, i sva ostala ispitivanja koja se pokažu potrebnim na instalaciji rasvjete, te ishođenja izvješća o mjerenju, sve prema HRN HD 60364-6:2007 : Niskonaponske električne instalacije -- 6.dio: Provjeravanje (IEC 60364-6:2016, MOD; HD 60364-6:2007) ili jednakovrijedno.       </t>
  </si>
  <si>
    <t xml:space="preserve">Ispitivanje elektroinstalacije obuhvaćene ovim troškovnikom, te ishođenja izvješća o mjerenju, sve prema HRN HD 60364-6:2016 : Niskonaponske električne instalacije -- 6.dio: Provjeravanje (IEC 60364-6:2006, MOD; HD 60364-6:2007) ili jednakovrijedno.       </t>
  </si>
  <si>
    <t xml:space="preserve"> -HRN norme ili jednakovrijedno</t>
  </si>
  <si>
    <t xml:space="preserve"> -DIN norme ili jednakovrijedno</t>
  </si>
  <si>
    <t xml:space="preserve">Termostatski ventil sa prednamještanjem  </t>
  </si>
  <si>
    <t xml:space="preserve">NAPOMENA : prije narudžbe obavezno kontrolirati tip ventila </t>
  </si>
  <si>
    <t>Ugradnja Aluminijskih radijatora, s ugrađenim radijatorskim ventilom za dvocjevno grijanje , nosačima za ugradnju na zid, čepovima za odzračivanje i pražnjenje,uključen priključni set za č.c. NO15</t>
  </si>
  <si>
    <t>Vanjska jedinica tehničkih karakteristika:
Nazivni učin hlađenja: 28,0 kW
Nazivni učin grijanja: 31,5kW
Kompresor: Inverter scroll hermetic, Nel=6,8kW
min.Koeficijent energetske učinkovitosti EER: 4,06
min.Koeficijent energetske učinkovitosti COP: 4.29 
Razina zvučnog tlaka: 59 dB
Razina zvučne snage: 78 dB
Protok zraka: 10500 m³/h
Dimenzije (v/š/d): 1710 x 920 x 740 mm
Težina: 199 kg
Promjer priključka cijevi:
- plinska faza: ø22,2 (7/8) mm(")
- tekuća faza: ø9,52 (3/8) mm(")
Područje rada:
- režim hlađenja: -5°C do +52°C
- režim grijanja: -20°C do +15,5°C
Napajanje: 400 V - 3 f - 50 Hz
Medij: R410A</t>
  </si>
  <si>
    <t>Vanjska jedinica tehničkih karakteristika:
Nazivni učin hlađenja: 15,5 kW
Nazivni učin grijanja: 18,0 kW
Kompresor: Inverter scroll hermetic, Nel=3,9 kW
min. Koeficijent energetske učinkovitosti EER: 3,43
min.Koeficijent energetske učinkovitosti COP: 4,03 
Razina zvučnog tlaka: 51 dB
Protok zraka: 6600 m³/h
Dimenzije (v/š/d): 1338 x 1050 x 330 mm
Težina: 125 kg
Promjer priključka cijevi:
- plinska faza: ø15,88 (5/8) mm(")
- tekuća faza: ø9,52 (3/8) mm(")
Područje rada:
- režim hlađenja: -5°C do +46°C
- režim grijanja: -20°C do +15,5°C
Napajanje: 400 V - 3f - 50 Hz
Medij: R410A</t>
  </si>
  <si>
    <t>Vanjska jedinica tehničkih karakteristika:
Nazivni učin hlađenja: 40,0 kW
Nazivni učin grijanja: 45,0 kW
Kompresor: Inverter scroll hermetic, Nel=9,9 kW
Koeficijent energetske učinkovitosti EER: 3,42
Koeficijent energetske učinkovitosti COP: 4,04 
Razina zvučnog tlaka: 61 dB
Razina zvučne snage: 80 dB
Protok zraka: 12600 m³/h
Dimenzije (v/š/d): 1710 x 1220 x 740 mm
Težina: 251 kg
Promjer priključka cijevi:
- plinska faza: ø28,58 (1 1/8) mm(")
- tekuća faza: ø12,7 (1/2) mm(")
Područje rada:
- režim hlađenja: -5°C do +52°C
- režim grijanja: -20°C do +15,5°C
Napajanje: 400 V - 3 f - 50 Hz
Medij: R410A</t>
  </si>
  <si>
    <t>Elektroupravljački ormar iz čeličnog lima, obojen, zaštita IP 54. S vanjske strane ugrađena radna jedinica E-HMI, s grafičkim LCD ekranom, s poljem 8 funkcijskih tipki i glavnim prekidačem struje. 
Ormar u cjelosti ožičen, ugrađene stezaljke za glavno napajanje, osigurači, sve potrebne komponente za upravljanje el.motora, spojna letva za prijem eksternih mjernih i upravljačkih signala, ulaz sa sustav dojave požara, informacijska utičnica RJ45, 2xRS 485, utičnica 230V. 
Svi beznaponski kontakti predviđeni za 230 V / 2A.
Ožičenje elemenata izvan klima uređaja je predmet izvođača elektro instalacija.
Elektronska regulacijska oprema Menerga, ugrađena u elektroupravljačkom ormanu, sastoji iz :
Procesor, slobodno programabilan.
Digitalni i analogni ulazno/izlazni moduli.
Webserver preko TCP/IP: prikaz podataka preko Interneta, sa mogučnošću grafičkog prikaza 50 analognih i 225 digitalnih podataka, komunikacija Internetom (npr. Windows Explorer, Mozilla Firefox…)
Komunikacijski protokol: (po SIST EN 14908-1:2006 ili jednakovrijedno i 14908-2:2008 ili jednakovrijedno)
Modbus, omogućen i BACnet, po želji naručitelja dobavljivi i drugi interface za povezanost u CNS.
Alternativa za Webserver: analogni telefonski modem za računalni pristup preko telefonske linije</t>
  </si>
  <si>
    <t>Kućište, iz valjanih čeličnih toplo cinčanih profila i dvostijenih pokrova iz obostrano epoksi zaštićenog čeličnog lima, sa toplinskom izolacijom između, debljine 20mm. Stupanj korozijske zaštite III. Kućište i profili su izrađeni bez toplinskih mostova. Pokrovi na vanjskoj strani sa Alucink zaštitnom folijom. Pokrovi imaju ugrađenu nadtlačno - podtlačnu brtvu i brze zatvarače. Posude za prihvat kondenzata sa odvodenim priključcima i sifonom. Boja kućišta RAL 7015.Priključci kanala s okvirima 30mm. Uređaj izrađen u skladu sa:
VDI 3803 ili jednakovrijedno, SIST EN 13053 - standard za procjenu i svojstva klima uređaja, sastavnih djelova i sekcija ili jednakovrijedno.
SIST EN 1886 - mehanička svojstva klima uređaja ili jednakovrijedno (mehanička tvrdoća kućišta – klasa D1, zračna nepropustnost – klasa L3, toplinska provodljivost – klasa T2 ili T3, toplinski mostovi – klasa TB1).
SIST prEN 13779 - Tražene osobine za ventilacijske uređaje i klima sustave ili jednakovrijedno, SIST EN 13501 ili jednakovrijedno.</t>
  </si>
  <si>
    <t>*za odabir debljine vrijedi duža strana</t>
  </si>
  <si>
    <t>Dobava i ugradba regulacione žaluzine RŽ-p</t>
  </si>
  <si>
    <t>RŽ p 200/200</t>
  </si>
  <si>
    <t>čelična za cilindrične kanale, čelični profil okvira</t>
  </si>
  <si>
    <t>dim 525x125+UR</t>
  </si>
  <si>
    <t>Čišćenje i miniziranje dvostrukim premazom temeljne boje i dvostrukim slojem osnovne boje</t>
  </si>
  <si>
    <t>dim 325/325</t>
  </si>
  <si>
    <r>
      <rPr>
        <b/>
        <sz val="16"/>
        <rFont val="Calibri"/>
        <family val="2"/>
        <charset val="238"/>
        <scheme val="minor"/>
      </rPr>
      <t xml:space="preserve">ENERGETSKA OBNOVA I ADAPTACIJA 
OSNOVNE ŠKOLE IVANA BATELIĆA RAŠA  </t>
    </r>
    <r>
      <rPr>
        <b/>
        <sz val="14"/>
        <rFont val="Calibri"/>
        <family val="2"/>
        <charset val="238"/>
        <scheme val="minor"/>
      </rPr>
      <t xml:space="preserve">
</t>
    </r>
    <r>
      <rPr>
        <b/>
        <sz val="14"/>
        <color rgb="FFFF0000"/>
        <rFont val="Calibri"/>
        <family val="2"/>
        <charset val="238"/>
        <scheme val="minor"/>
      </rPr>
      <t>TROŠKOVNIK 1.</t>
    </r>
    <r>
      <rPr>
        <sz val="14"/>
        <rFont val="Calibri"/>
        <family val="2"/>
        <charset val="238"/>
        <scheme val="minor"/>
      </rPr>
      <t xml:space="preserve">
ENERGETSKA OBNOVA</t>
    </r>
    <r>
      <rPr>
        <b/>
        <sz val="14"/>
        <rFont val="Calibri"/>
        <family val="2"/>
        <charset val="238"/>
        <scheme val="minor"/>
      </rPr>
      <t xml:space="preserve">
</t>
    </r>
  </si>
  <si>
    <t>POPIS SVIH TROŠKOVNIKA:</t>
  </si>
  <si>
    <t>0. NASLOVNICA, OPĆI UVJETI I SVEUKUPNA REKAPITULACIJA</t>
  </si>
  <si>
    <t>1. ENERGETSKA OBNOVA</t>
  </si>
  <si>
    <t>2. ADAPTACIJA</t>
  </si>
  <si>
    <t>Labin, travanj 2018. godine</t>
  </si>
  <si>
    <t>Dobava materijala i postava tvrde mineralne vune za ravne krovove debljine d = 16 cm  ili  u slojevima        d = 2 x 8 cm minimalne toplinske provodljivosti      ʎ = 0,040 W/mK, razred reakcije na požar A1. Ugradnja prema uputi proizvođača. U stavci predviđene sve potrebne predradnje i radnje         za izvedbu iste. Obračun po m2 ugrađene izolacije.</t>
  </si>
  <si>
    <t>Dobava materijala i postava tvrde mineralne vune za ravne krovove debljine d = 8 cm minimalne toplinske provodljivosti ʎ = 0,040 W/mK, razred reakcije na požar A1. Ugradnja prema uputi proizvođača. U stavci predviđene sve potrebne predradnje i radnje za izvedbu iste. Obračun po m2 ugrađene izolacije.</t>
  </si>
  <si>
    <t>Dobava materijala i postava tvrde mineralne vune za ravne krovove debljine d = 12 cm minimalne toplinske provodljivosti ʎ = 0,040 W/mK, razred reakcije na požar A1. Ugradnja prema uputi proizvođača. U stavci predviđene sve potrebne predradnje i radnje za izvedbu iste. Obračun po m2 ugrađene izolacije.</t>
  </si>
  <si>
    <t>Izvedba izolacije podnožja zgrade visine 60 cm izvan zemlje, postavom ploča od ekstrudiranog polistirena debljine 10 cm (λ=minimalno 0,035 W/mK, A1-d1), s tankoslojnom polimer cementnom žbukom debljine 0,5 cm armiranom staklenom alkalnootpornom mrežicom, te završnim vodoodbojnim slojem zaštitno dekorativne žbuke (izgled kulira)  u granulaciji i boji po odabiru projektanta, vidljivi dio iznad zemlje. U cijenu su uključeni svi potrebni profili i okapi, te brtvene trake na spoju dijela zida izoliranog ekstrudiranim polistirenom i dijela zida izoliranog mineralnom (kamenom) vunom. Stavka predviđa sve potrebne radnje i predradnje za izvedbu iste. Obračun po m2.</t>
  </si>
  <si>
    <t>Tri digitalna ulaza za vanjsko uključivanje pogonskih programa, vanjsku blokadu s dojavama smetnje. Jedan digitalni ulaz ua aktiviranje crpke ili signalizaciju sniženog pogona grijanja kruga grijanja. Preko KM-BUS-a moguće je jednostavnije daljinsko nadziranje putem Vitocoma 100 (pribor). Preko LON-BUS-a (komunikacijski modul LON, pribor, mora se ugraditi) je putem Vitocoma 200 (pribor) i Vitodata 100 (pribor) moguće daljinsko nadziranje i upravljanje instalacijom grijanja. U spoju s Vitocomom 300 (pribor) i Vitodata 300 (dodatna oprema) dodatno je moguća daljinska parametrizacija. Pristup Vitodata-i moguć je preko osobnog računala s pretraživačem i internetom. Sposoban je za komunikaciju s nadređenim nadzornim sustavima preko LON-a i/ili uređaja Vitogate 200, tip EIB (pribor). Za zidnu montažu. Za ugradnju Vitotronica u razvodni ormar neophodan je montažni set (pribor). Kod: Z009463</t>
  </si>
  <si>
    <t>VIESSMANN Vitotronic 200-H, tip HK3B Regulacija kruga grijanja za tri kruga grijanja s mješačem i regulacijom temperature u spremniku Za priključivanje zasebnog motora mješača (pribor). Za krugove grijanja potrebna je proširena oprema ili motor mješača i osjetnik temperature polaznog voda (pribor). Jednostavno puštanje u pogon zahvaljujući funkciji Plug and Work, automatska funkcija za prilagođavanje vremenskih programa za zagrijavanje pitke vode i cirkulacijsku crpku, automatsko podešavanje ljetnog/zimskog vremena, kontrolirano zagrijavanje estriha, adaptivna regulacija temperature u spremniku, optimirana regulacija podnog grijanja osjetnikom polaznog i povratnog voda na krugovima s mješačem, integrirani sustav dijagnoze i dojava skupne smetnje.</t>
  </si>
  <si>
    <t>Mogućnosti podešavanja pogonskih programa, zadanih vrijednosti, vremenskih programa i provjere temperatura, moguć prikaz potrošnje. Mogućnosti priključivanja putem LON BUS-a u spoju s komunikacijskim modulom LON (pribor) sa sljedećim komponentama: - Vitotronic 200 (tip GW1B, KW6B, HO1B, FO1, WO1B, KO1B, KO2B), - Vitotronic 300 (tip GW2B, GW4B), - Vitotronic 200-H (tip HK1B, HK3B) - Vitotronic 300-K (tip MW1B i MW2B) Proširenje funkcije EA1 (pribor) s analognim ulazom (0-10V) za zadavanje temperature polaznog voda kotla.</t>
  </si>
  <si>
    <t>Karakteristike grijanja i vremenski intervali za krugove grijanja, zagrijavanje pitke vode i cirkulacijsku crpku mogu se podešavati odvojeno. S osjetnikom vanjske temperature. Vanjski uređaji priključuju se preko sistemskog utikača Rast 5. Vitotronic 200-H sadrži: pogonsku sklopku, elektronički graničnik maksimalne temperature, prikaz pogona i smetnje, Optolink sučelje za laptop za izravno priključivanje osobnog računala s Vitosoftom 300 i izvadivi opslužni dio. Priključak za vanjsko prebacivanje pogonskog programa, otvaranje ili zatvaranje mješača. Jednostavno rukovanje preko grafičkog displeja s tekstualnim prikazom, velikim slovima i crno-bijelim prikazom jakog kontrasta te kontekstualnom pomoći.</t>
  </si>
  <si>
    <t>UKUPNO ALUMINIJSKA STOLARIJA</t>
  </si>
  <si>
    <t>I RUŠENJA</t>
  </si>
  <si>
    <t>B.1.</t>
  </si>
  <si>
    <t>Ventilatorski sklop "Effi Vent", izrađen kao ventilatorska stijena, obzirom na kapacitet uređaja opremljen sa 1,2,3 ili 4 usporedno namještenih ventilatora, uključujući: 
Visoko učinkovito radialno ventilatorsko kolo, sa unatrag zakrivljenim lopaticama, učvršćeno na osovini elektromotora, izbalansirano po DIN ISO 1940 ili jednakovrijedno klasa G6,3 , na osnovnoj konstrukciji.
Ec Elektromotor, sa vanjskim rotorom, optimiran, uključno elektronski komutator za regulaciju broja okretaja. Učin elektromotora u klasi učina IE3.
Ulazna nastrujna mlaznica za zrak, sa mjestima za mjerenje statičkog tlaka, ugrađeni osjetnici tlaka i prijenos podataka (statički tlak) u procesor, sa izračunom stvarnog volumnog i masenog protoka zraka.
Automatsko prilagođavanje potrebnog broja okretaja ventilatora obzirom na traženu količinu zraka.
Postavljanje željene količine protoka zraka na displayu procesora (m3/h)
Mjerenje stvarne količine protoka zraka i prikaz iste na displayu (m3/h). Mekan start elektromotora ventilatora. Zaštita od kratkog spoja. Detekcija ispada pojedine el.faze, detekcija pada napona.</t>
  </si>
  <si>
    <t>spojni T element -račva P1</t>
  </si>
  <si>
    <t>spojni T element -račva P2</t>
  </si>
  <si>
    <t>Cu  10/16 -   na  10/16 i 6/12</t>
  </si>
  <si>
    <t>Cu  12/28 -   na  10/19 i 10/16</t>
  </si>
  <si>
    <t>spojni T element -račva P3</t>
  </si>
  <si>
    <t>Cu  10/19 -   na  10/19 i 6/12</t>
  </si>
  <si>
    <t>spojni element   račva plinske i tekuće faze sa četiri izlaza /ulaza</t>
  </si>
  <si>
    <t>H1 -Cu  sa 10/16 -na 4x 6/12</t>
  </si>
  <si>
    <t>dim 200/200</t>
  </si>
  <si>
    <t>sa el.mot.pogonom 230V i signalizacijom  otvorenosti</t>
  </si>
  <si>
    <t>autom.pogonski mehanizam,mogučnost umrežavanja</t>
  </si>
  <si>
    <t>Dobava i ugradba PROTUPOŽARNIH zaklopki požarnosti  90min.</t>
  </si>
  <si>
    <t>dim 250/200</t>
  </si>
  <si>
    <t>Dobava i ugradba PROTUPOŽARNIH ZAKLOPKI  požarnosti   90 min.</t>
  </si>
  <si>
    <r>
      <t xml:space="preserve">Nadgradna fluo svjetiljka </t>
    </r>
    <r>
      <rPr>
        <b/>
        <sz val="11"/>
        <rFont val="Times New Roman"/>
        <family val="1"/>
      </rPr>
      <t xml:space="preserve">kao </t>
    </r>
    <r>
      <rPr>
        <sz val="11"/>
        <rFont val="Times New Roman"/>
        <family val="1"/>
      </rPr>
      <t xml:space="preserve">tip </t>
    </r>
    <r>
      <rPr>
        <b/>
        <sz val="11"/>
        <rFont val="Times New Roman"/>
        <family val="1"/>
      </rPr>
      <t xml:space="preserve">Hyper 2x80W </t>
    </r>
    <r>
      <rPr>
        <sz val="11"/>
        <rFont val="Times New Roman"/>
        <family val="1"/>
      </rPr>
      <t>sa zaštitnom mrežom za zaštitu mehaničkih udaraca loptom</t>
    </r>
    <r>
      <rPr>
        <b/>
        <sz val="11"/>
        <rFont val="Times New Roman"/>
        <family val="1"/>
      </rPr>
      <t xml:space="preserve">, </t>
    </r>
    <r>
      <rPr>
        <sz val="11"/>
        <rFont val="Times New Roman"/>
        <family val="1"/>
      </rPr>
      <t>proizvođača "Eltor" Pazin ili jedakovrijedno :</t>
    </r>
  </si>
  <si>
    <r>
      <t xml:space="preserve">Montaža na strop visine do 7 m. Oznaka u projektu </t>
    </r>
    <r>
      <rPr>
        <b/>
        <sz val="11"/>
        <rFont val="Times New Roman"/>
        <family val="1"/>
      </rPr>
      <t>S1</t>
    </r>
    <r>
      <rPr>
        <sz val="11"/>
        <rFont val="Times New Roman"/>
        <family val="1"/>
      </rPr>
      <t>.</t>
    </r>
  </si>
  <si>
    <r>
      <t xml:space="preserve">Nadgradna fluo svjetiljka </t>
    </r>
    <r>
      <rPr>
        <b/>
        <sz val="11"/>
        <rFont val="Times New Roman"/>
        <family val="1"/>
      </rPr>
      <t>kao</t>
    </r>
    <r>
      <rPr>
        <sz val="11"/>
        <rFont val="Times New Roman"/>
        <family val="1"/>
      </rPr>
      <t xml:space="preserve"> tip </t>
    </r>
    <r>
      <rPr>
        <b/>
        <sz val="11"/>
        <rFont val="Times New Roman"/>
        <family val="1"/>
      </rPr>
      <t>Perla 2x54W</t>
    </r>
    <r>
      <rPr>
        <sz val="11"/>
        <rFont val="Times New Roman"/>
        <family val="1"/>
      </rPr>
      <t>, proizvođača "Eltor" Pazin ili jednakovrijedno:</t>
    </r>
  </si>
  <si>
    <r>
      <t xml:space="preserve">Montaža na strop visine do 4 m. Oznaka u projektu </t>
    </r>
    <r>
      <rPr>
        <b/>
        <sz val="11"/>
        <rFont val="Times New Roman"/>
        <family val="1"/>
      </rPr>
      <t>S2</t>
    </r>
    <r>
      <rPr>
        <sz val="11"/>
        <rFont val="Times New Roman"/>
        <family val="1"/>
      </rPr>
      <t>.</t>
    </r>
  </si>
  <si>
    <r>
      <t xml:space="preserve">Nadgradna vodonepropusna svjetiljka </t>
    </r>
    <r>
      <rPr>
        <b/>
        <sz val="11"/>
        <rFont val="Times New Roman"/>
        <family val="1"/>
      </rPr>
      <t>kao</t>
    </r>
    <r>
      <rPr>
        <sz val="11"/>
        <rFont val="Times New Roman"/>
        <family val="1"/>
      </rPr>
      <t xml:space="preserve"> tip </t>
    </r>
    <r>
      <rPr>
        <b/>
        <sz val="11"/>
        <rFont val="Times New Roman"/>
        <family val="1"/>
      </rPr>
      <t>LVS 2x54W</t>
    </r>
    <r>
      <rPr>
        <sz val="11"/>
        <rFont val="Times New Roman"/>
        <family val="1"/>
      </rPr>
      <t>, proizvođača "Eltor" Pazin ili jednakovrijedno:</t>
    </r>
  </si>
  <si>
    <r>
      <t xml:space="preserve">Montaža na strop visine do 4 m. Oznaka u projektu </t>
    </r>
    <r>
      <rPr>
        <b/>
        <sz val="11"/>
        <rFont val="Times New Roman"/>
        <family val="1"/>
      </rPr>
      <t>S3</t>
    </r>
    <r>
      <rPr>
        <sz val="11"/>
        <rFont val="Times New Roman"/>
        <family val="1"/>
      </rPr>
      <t>.</t>
    </r>
  </si>
  <si>
    <r>
      <t xml:space="preserve">Nadgradna svjetiljka </t>
    </r>
    <r>
      <rPr>
        <b/>
        <sz val="11"/>
        <rFont val="Times New Roman"/>
        <family val="1"/>
      </rPr>
      <t>kao</t>
    </r>
    <r>
      <rPr>
        <sz val="11"/>
        <rFont val="Times New Roman"/>
        <family val="1"/>
      </rPr>
      <t xml:space="preserve"> tip </t>
    </r>
    <r>
      <rPr>
        <b/>
        <sz val="11"/>
        <rFont val="Times New Roman"/>
        <family val="1"/>
      </rPr>
      <t xml:space="preserve">Circolina 2x26W </t>
    </r>
    <r>
      <rPr>
        <sz val="11"/>
        <rFont val="Times New Roman"/>
        <family val="1"/>
      </rPr>
      <t>proizvođača "Eltor" Pazin ili jedankovrijedno:</t>
    </r>
  </si>
  <si>
    <r>
      <t xml:space="preserve">Montaža na zid visine do 4 m. Oznaka u projektu </t>
    </r>
    <r>
      <rPr>
        <b/>
        <sz val="11"/>
        <rFont val="Times New Roman"/>
        <family val="1"/>
      </rPr>
      <t>S4</t>
    </r>
    <r>
      <rPr>
        <sz val="11"/>
        <rFont val="Times New Roman"/>
        <family val="1"/>
      </rPr>
      <t>.</t>
    </r>
  </si>
  <si>
    <r>
      <t xml:space="preserve">kućište od samogasivog polikarbonata bijele boje, sa protublještećim opalnim difuzorom stupnja zaštite  IP44, IK07, 230V/50Hz, dimenzija cca </t>
    </r>
    <r>
      <rPr>
        <sz val="11"/>
        <rFont val="Symbol"/>
        <family val="1"/>
        <charset val="2"/>
      </rPr>
      <t>F</t>
    </r>
    <r>
      <rPr>
        <sz val="11"/>
        <rFont val="Times New Roman"/>
        <family val="1"/>
      </rPr>
      <t>380x100mm, za stropnu montažu</t>
    </r>
  </si>
  <si>
    <r>
      <t xml:space="preserve">Nadgradna vodonepropusna svjetiljka </t>
    </r>
    <r>
      <rPr>
        <b/>
        <sz val="11"/>
        <rFont val="Times New Roman"/>
        <family val="1"/>
      </rPr>
      <t>kao</t>
    </r>
    <r>
      <rPr>
        <sz val="11"/>
        <rFont val="Times New Roman"/>
        <family val="1"/>
      </rPr>
      <t xml:space="preserve"> tip </t>
    </r>
    <r>
      <rPr>
        <b/>
        <sz val="11"/>
        <rFont val="Times New Roman"/>
        <family val="1"/>
      </rPr>
      <t>LVS 2x80W</t>
    </r>
    <r>
      <rPr>
        <sz val="11"/>
        <rFont val="Times New Roman"/>
        <family val="1"/>
      </rPr>
      <t>proizvođača "Eltor" Pazin ili jednakovrijedno :</t>
    </r>
  </si>
  <si>
    <r>
      <t xml:space="preserve">Montaža na strop visine do 4 m. Oznaka u projektu </t>
    </r>
    <r>
      <rPr>
        <b/>
        <sz val="11"/>
        <rFont val="Times New Roman"/>
        <family val="1"/>
      </rPr>
      <t>S5</t>
    </r>
    <r>
      <rPr>
        <sz val="11"/>
        <rFont val="Times New Roman"/>
        <family val="1"/>
      </rPr>
      <t>.</t>
    </r>
  </si>
  <si>
    <r>
      <t xml:space="preserve">Nadgradna svjetiljka </t>
    </r>
    <r>
      <rPr>
        <b/>
        <sz val="11"/>
        <rFont val="Times New Roman"/>
        <family val="1"/>
      </rPr>
      <t>kao</t>
    </r>
    <r>
      <rPr>
        <sz val="11"/>
        <rFont val="Times New Roman"/>
        <family val="1"/>
      </rPr>
      <t xml:space="preserve"> tip</t>
    </r>
    <r>
      <rPr>
        <b/>
        <sz val="11"/>
        <rFont val="Times New Roman"/>
        <family val="1"/>
      </rPr>
      <t xml:space="preserve"> LN LLL 2x28W </t>
    </r>
    <r>
      <rPr>
        <sz val="11"/>
        <rFont val="Times New Roman"/>
        <family val="1"/>
      </rPr>
      <t>proizvođača "Eltor" Pazin ili jednakovrijedno :</t>
    </r>
  </si>
  <si>
    <r>
      <t xml:space="preserve">Montaža na strop visine do 4 m. Oznaka u projektu </t>
    </r>
    <r>
      <rPr>
        <b/>
        <sz val="11"/>
        <rFont val="Times New Roman"/>
        <family val="1"/>
      </rPr>
      <t>S6</t>
    </r>
    <r>
      <rPr>
        <sz val="11"/>
        <rFont val="Times New Roman"/>
        <family val="1"/>
      </rPr>
      <t>.</t>
    </r>
  </si>
  <si>
    <r>
      <t xml:space="preserve">Nadgradna svjetiljka </t>
    </r>
    <r>
      <rPr>
        <b/>
        <sz val="11"/>
        <rFont val="Times New Roman"/>
        <family val="1"/>
      </rPr>
      <t>kao</t>
    </r>
    <r>
      <rPr>
        <sz val="11"/>
        <rFont val="Times New Roman"/>
        <family val="1"/>
      </rPr>
      <t xml:space="preserve"> tip </t>
    </r>
    <r>
      <rPr>
        <b/>
        <sz val="11"/>
        <rFont val="Times New Roman"/>
        <family val="1"/>
      </rPr>
      <t xml:space="preserve">LN LLL 2x54W </t>
    </r>
    <r>
      <rPr>
        <sz val="11"/>
        <rFont val="Times New Roman"/>
        <family val="1"/>
      </rPr>
      <t>proizvođača "Eltor" Pazin ili jednakovrijedno :</t>
    </r>
  </si>
  <si>
    <r>
      <t xml:space="preserve">Montaža na strop visine do 4 m. Oznaka u projektu </t>
    </r>
    <r>
      <rPr>
        <b/>
        <sz val="11"/>
        <rFont val="Times New Roman"/>
        <family val="1"/>
      </rPr>
      <t>S7</t>
    </r>
    <r>
      <rPr>
        <sz val="11"/>
        <rFont val="Times New Roman"/>
        <family val="1"/>
      </rPr>
      <t>.</t>
    </r>
  </si>
  <si>
    <t xml:space="preserve">Dopuna postojeće  regulacije u kotlovnici ugradnjom potrebnih elemenata i sklopnika u razvodnom ormaru, U stavku uključen spojni, pričvrsni i brtvenimaterijal, polaganje el.kabela, kabelske staze , te spajanje elemenata u polju do razvodnog ormara sa regulatorom.  Provjera rada svih elemanata na ručnom/automatskom radu režima centralnog grijanja od strane ovlaštenog servisera, uz izdavanje ovjerenih zapisnika o rezultatima ispitivanja. </t>
  </si>
  <si>
    <r>
      <t xml:space="preserve">Rekuperator topline s DX-izmjenjivačem topline sa propusnom folijom za </t>
    </r>
    <r>
      <rPr>
        <b/>
        <sz val="9"/>
        <rFont val="Arial"/>
        <family val="2"/>
        <charset val="238"/>
      </rPr>
      <t>ovlaživanje</t>
    </r>
    <r>
      <rPr>
        <sz val="9"/>
        <rFont val="Arial"/>
        <family val="2"/>
        <charset val="238"/>
      </rPr>
      <t xml:space="preserve"> karakteristika :
Učinak hlađenja/grijanja: 11,7 / 6,18 kW
Protok zraka ; 1000 m³/h
El. priključak;  1~220 V / 50Hz / 365 W
Zvučni tlak : 38/39 dB(A)
Maksimalni vanjski statički tlak : 135 Pa
Dimenzije Š x D x V : 1231/ 1580 / 398 mm
Zračni filter: sintetički filter
Učinak ovlaživanja: 5,4 kg/h
Priključak zraka; ø 254 mm
Težina :  92 kg 
Priključci- tekući/plinski  Cu. (ø 9,52 / 15,88 mm )                            </t>
    </r>
  </si>
  <si>
    <r>
      <t xml:space="preserve">Dobava i ugradba toplinske izolacija (sa parnom branom) tlačnih ventilacijskih kanala. Stavka uključuje ljepljenje toplinske izolacije na ventilacijske kanale, koeficijenta toplinske vodljivosti 0,036 W/mK kod 0 </t>
    </r>
    <r>
      <rPr>
        <vertAlign val="superscript"/>
        <sz val="9"/>
        <rFont val="Arial"/>
        <family val="2"/>
        <charset val="238"/>
      </rPr>
      <t>o</t>
    </r>
    <r>
      <rPr>
        <sz val="9"/>
        <rFont val="Arial"/>
        <family val="2"/>
        <charset val="238"/>
      </rPr>
      <t xml:space="preserve">C, koeficijenta parodifuznosti većim od 5000. Debljina toplinske izolacije 6mm, klasa gorivosti "0"bs476 P6/7, koeficijenta toplinske vodljivosti 0,034 W/mK kod 0 </t>
    </r>
    <r>
      <rPr>
        <vertAlign val="superscript"/>
        <sz val="9"/>
        <rFont val="Arial"/>
        <family val="2"/>
        <charset val="238"/>
      </rPr>
      <t>o</t>
    </r>
    <r>
      <rPr>
        <sz val="9"/>
        <rFont val="Arial"/>
        <family val="2"/>
        <charset val="238"/>
      </rPr>
      <t>C, koeficijenta parodifuznosti većim od 7000.</t>
    </r>
  </si>
  <si>
    <r>
      <t xml:space="preserve">Dobava i ugradba toplinske izolacija (sa parnom branom) tlačnih ventilacijskih kanala. Stavka uključuje ljepljenje toplinske izolacije na ventilacijske kanale. Debljina toplinske izolacije 10 mm, klasa gorivosti B, koeficijenta toplinske vodljivosti 0,034 W/mK kod 0 </t>
    </r>
    <r>
      <rPr>
        <vertAlign val="superscript"/>
        <sz val="9"/>
        <rFont val="Arial"/>
        <family val="2"/>
        <charset val="238"/>
      </rPr>
      <t>o</t>
    </r>
    <r>
      <rPr>
        <sz val="9"/>
        <rFont val="Arial"/>
        <family val="2"/>
        <charset val="238"/>
      </rPr>
      <t xml:space="preserve">C, koeficijenta parodifuznosti većim od 5000, koeficijenta toplinske vodljivosti 0,034 W/mK kod 0 </t>
    </r>
    <r>
      <rPr>
        <vertAlign val="superscript"/>
        <sz val="9"/>
        <rFont val="Arial"/>
        <family val="2"/>
        <charset val="238"/>
      </rPr>
      <t>o</t>
    </r>
    <r>
      <rPr>
        <sz val="9"/>
        <rFont val="Arial"/>
        <family val="2"/>
        <charset val="238"/>
      </rPr>
      <t>C, koeficijenta parodifuznosti većim od 5000.</t>
    </r>
  </si>
  <si>
    <r>
      <t>N</t>
    </r>
    <r>
      <rPr>
        <b/>
        <vertAlign val="subscript"/>
        <sz val="9"/>
        <rFont val="Arial"/>
        <family val="2"/>
        <charset val="238"/>
      </rPr>
      <t>el</t>
    </r>
    <r>
      <rPr>
        <sz val="9"/>
        <rFont val="Arial"/>
        <family val="2"/>
        <charset val="238"/>
      </rPr>
      <t>=40W, 230 V, 50 Hz</t>
    </r>
  </si>
  <si>
    <r>
      <t xml:space="preserve">i ofarbano. </t>
    </r>
    <r>
      <rPr>
        <b/>
        <sz val="9"/>
        <rFont val="Arial"/>
        <family val="2"/>
        <charset val="238"/>
      </rPr>
      <t>Opis vrijedi za sve građ. stavke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</si>
</sst>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 #,##0.00\ &quot;kn&quot;_-;\-* #,##0.00\ &quot;kn&quot;_-;_-* &quot;-&quot;??\ &quot;kn&quot;_-;_-@_-"/>
    <numFmt numFmtId="43" formatCode="_-* #,##0.00\ _k_n_-;\-* #,##0.00\ _k_n_-;_-* &quot;-&quot;??\ _k_n_-;_-@_-"/>
    <numFmt numFmtId="164" formatCode="[$-41A]General"/>
    <numFmt numFmtId="165" formatCode="[$-41A]#,##0.00"/>
    <numFmt numFmtId="166" formatCode="[$-41A]0.00"/>
    <numFmt numFmtId="167" formatCode="_-[$€-2]\ * #,##0.00_-;\-[$€-2]\ * #,##0.00_-;_-[$€-2]\ * &quot;-&quot;??_-"/>
    <numFmt numFmtId="168" formatCode="&quot;kn&quot;\ #,##0.00;[Red]\-&quot;kn&quot;\ #,##0.00"/>
    <numFmt numFmtId="169" formatCode="#.##0.0"/>
    <numFmt numFmtId="170" formatCode="###,##0.00"/>
    <numFmt numFmtId="171" formatCode="_-* #,##0.00_-;\-* #,##0.00_-;_-* &quot;-&quot;??_-;_-@_-"/>
    <numFmt numFmtId="172" formatCode="_-* #,##0.00_-;\-* #,##0.00_-;_-* \-??_-;_-@_-"/>
    <numFmt numFmtId="173" formatCode="#,##0.00\ &quot;kn&quot;"/>
    <numFmt numFmtId="174" formatCode="0.0"/>
  </numFmts>
  <fonts count="64">
    <font>
      <sz val="10"/>
      <name val="Arial"/>
      <charset val="238"/>
    </font>
    <font>
      <sz val="10"/>
      <name val="Arial"/>
      <family val="2"/>
    </font>
    <font>
      <sz val="10"/>
      <name val="Arial CE"/>
      <family val="2"/>
      <charset val="238"/>
    </font>
    <font>
      <b/>
      <sz val="11"/>
      <name val="Arial CE"/>
      <family val="2"/>
      <charset val="238"/>
    </font>
    <font>
      <b/>
      <sz val="12"/>
      <name val="Arial CE"/>
      <family val="2"/>
      <charset val="238"/>
    </font>
    <font>
      <i/>
      <sz val="10"/>
      <name val="Arial CE"/>
      <family val="2"/>
      <charset val="238"/>
    </font>
    <font>
      <sz val="10"/>
      <name val="Arial (W1)"/>
    </font>
    <font>
      <sz val="10"/>
      <name val="Arial"/>
      <family val="2"/>
      <charset val="238"/>
    </font>
    <font>
      <sz val="11"/>
      <name val="Arial"/>
      <family val="2"/>
      <charset val="238"/>
    </font>
    <font>
      <b/>
      <sz val="11"/>
      <name val="Arial"/>
      <family val="2"/>
      <charset val="238"/>
    </font>
    <font>
      <b/>
      <sz val="10"/>
      <name val="Arial CE"/>
      <family val="2"/>
      <charset val="238"/>
    </font>
    <font>
      <sz val="10"/>
      <color rgb="FFFF0000"/>
      <name val="Arial CE"/>
      <family val="2"/>
      <charset val="238"/>
    </font>
    <font>
      <i/>
      <sz val="10"/>
      <name val="Arial CE"/>
      <charset val="238"/>
    </font>
    <font>
      <b/>
      <sz val="10"/>
      <name val="Arial (W1)"/>
      <charset val="238"/>
    </font>
    <font>
      <b/>
      <sz val="20"/>
      <name val="Arial CE"/>
      <charset val="238"/>
    </font>
    <font>
      <b/>
      <sz val="11"/>
      <name val="Times New Roman CE"/>
      <family val="1"/>
      <charset val="238"/>
    </font>
    <font>
      <sz val="11"/>
      <name val="Times New Roman CE"/>
      <family val="1"/>
      <charset val="238"/>
    </font>
    <font>
      <b/>
      <sz val="15"/>
      <name val="Arial"/>
      <family val="2"/>
      <charset val="238"/>
    </font>
    <font>
      <sz val="10"/>
      <color rgb="FF000000"/>
      <name val="Arial"/>
      <family val="2"/>
      <charset val="238"/>
    </font>
    <font>
      <sz val="10"/>
      <color rgb="FFFF0000"/>
      <name val="Arial CE"/>
      <charset val="238"/>
    </font>
    <font>
      <sz val="10"/>
      <color rgb="FF000000"/>
      <name val="Arial CE"/>
      <charset val="238"/>
    </font>
    <font>
      <b/>
      <sz val="10"/>
      <color rgb="FF000000"/>
      <name val="Arial CE"/>
      <charset val="238"/>
    </font>
    <font>
      <sz val="11"/>
      <color rgb="FF000000"/>
      <name val="Arial"/>
      <family val="2"/>
      <charset val="238"/>
    </font>
    <font>
      <sz val="11"/>
      <name val="Times New Roman"/>
      <family val="1"/>
    </font>
    <font>
      <sz val="10"/>
      <name val="Times New Roman CE"/>
      <family val="1"/>
      <charset val="238"/>
    </font>
    <font>
      <sz val="10"/>
      <name val="Times New Roman CE"/>
      <family val="1"/>
    </font>
    <font>
      <sz val="12"/>
      <name val="Times New Roman CE"/>
      <family val="1"/>
      <charset val="238"/>
    </font>
    <font>
      <sz val="12"/>
      <name val="Times New Roman CE"/>
      <family val="1"/>
    </font>
    <font>
      <sz val="10"/>
      <color indexed="8"/>
      <name val="MS Sans Serif"/>
      <family val="2"/>
      <charset val="238"/>
    </font>
    <font>
      <sz val="11"/>
      <name val="Times New Roman"/>
      <family val="1"/>
      <charset val="238"/>
    </font>
    <font>
      <sz val="11"/>
      <name val="Times New Roman CE"/>
      <charset val="238"/>
    </font>
    <font>
      <sz val="10"/>
      <name val="Helv"/>
    </font>
    <font>
      <b/>
      <sz val="10"/>
      <name val="Arial"/>
      <family val="2"/>
      <charset val="238"/>
    </font>
    <font>
      <sz val="10"/>
      <name val="Arial (W1)"/>
      <family val="2"/>
      <charset val="238"/>
    </font>
    <font>
      <b/>
      <sz val="10"/>
      <name val="Arial CE"/>
      <charset val="238"/>
    </font>
    <font>
      <sz val="10"/>
      <name val="Arial CE"/>
      <charset val="238"/>
    </font>
    <font>
      <sz val="11"/>
      <name val="Arial"/>
      <family val="2"/>
    </font>
    <font>
      <b/>
      <sz val="11"/>
      <name val="Times New Roman"/>
      <family val="1"/>
      <charset val="238"/>
    </font>
    <font>
      <b/>
      <sz val="10"/>
      <name val="Times New Roman"/>
      <family val="1"/>
      <charset val="238"/>
    </font>
    <font>
      <b/>
      <sz val="10"/>
      <name val="Times New Roman"/>
      <family val="1"/>
    </font>
    <font>
      <b/>
      <sz val="11"/>
      <name val="Times New Roman"/>
      <family val="1"/>
    </font>
    <font>
      <b/>
      <sz val="10"/>
      <name val="Arial"/>
      <family val="2"/>
    </font>
    <font>
      <b/>
      <sz val="11"/>
      <name val="Arial"/>
      <family val="2"/>
    </font>
    <font>
      <sz val="10"/>
      <name val="Times New Roman"/>
      <family val="1"/>
    </font>
    <font>
      <sz val="10"/>
      <name val="Arial"/>
      <family val="2"/>
      <charset val="238"/>
    </font>
    <font>
      <sz val="9"/>
      <name val="Arial"/>
      <family val="2"/>
      <charset val="238"/>
    </font>
    <font>
      <sz val="8"/>
      <name val="Arial"/>
      <family val="2"/>
      <charset val="238"/>
    </font>
    <font>
      <b/>
      <sz val="9"/>
      <name val="Arial"/>
      <family val="2"/>
      <charset val="238"/>
    </font>
    <font>
      <b/>
      <i/>
      <sz val="9"/>
      <name val="Arial"/>
      <family val="2"/>
      <charset val="238"/>
    </font>
    <font>
      <b/>
      <sz val="8"/>
      <name val="Arial"/>
      <family val="2"/>
      <charset val="238"/>
    </font>
    <font>
      <sz val="11"/>
      <color indexed="8"/>
      <name val="Arial1"/>
      <charset val="1"/>
    </font>
    <font>
      <b/>
      <sz val="14"/>
      <name val="Calibri"/>
      <family val="2"/>
      <charset val="238"/>
      <scheme val="minor"/>
    </font>
    <font>
      <b/>
      <sz val="16"/>
      <name val="Calibri"/>
      <family val="2"/>
      <charset val="238"/>
      <scheme val="minor"/>
    </font>
    <font>
      <b/>
      <sz val="14"/>
      <color rgb="FFFF0000"/>
      <name val="Calibri"/>
      <family val="2"/>
      <charset val="238"/>
      <scheme val="minor"/>
    </font>
    <font>
      <sz val="14"/>
      <name val="Calibri"/>
      <family val="2"/>
      <charset val="238"/>
      <scheme val="minor"/>
    </font>
    <font>
      <sz val="10"/>
      <color indexed="11"/>
      <name val="Arial"/>
      <family val="2"/>
      <charset val="238"/>
    </font>
    <font>
      <i/>
      <sz val="10"/>
      <name val="Arial1"/>
      <charset val="238"/>
    </font>
    <font>
      <i/>
      <sz val="10"/>
      <color indexed="8"/>
      <name val="Arial1"/>
      <charset val="238"/>
    </font>
    <font>
      <i/>
      <sz val="10"/>
      <color rgb="FFFF0000"/>
      <name val="Arial1"/>
      <charset val="238"/>
    </font>
    <font>
      <sz val="10"/>
      <name val="Calibri"/>
      <family val="2"/>
      <charset val="238"/>
      <scheme val="minor"/>
    </font>
    <font>
      <sz val="11"/>
      <name val="Symbol"/>
      <family val="1"/>
      <charset val="2"/>
    </font>
    <font>
      <u/>
      <sz val="9"/>
      <name val="Arial"/>
      <family val="2"/>
      <charset val="238"/>
    </font>
    <font>
      <vertAlign val="superscript"/>
      <sz val="9"/>
      <name val="Arial"/>
      <family val="2"/>
      <charset val="238"/>
    </font>
    <font>
      <b/>
      <vertAlign val="subscript"/>
      <sz val="9"/>
      <name val="Arial"/>
      <family val="2"/>
      <charset val="238"/>
    </font>
  </fonts>
  <fills count="2">
    <fill>
      <patternFill patternType="none"/>
    </fill>
    <fill>
      <patternFill patternType="gray125"/>
    </fill>
  </fills>
  <borders count="18">
    <border>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double">
        <color auto="1"/>
      </top>
      <bottom style="double">
        <color auto="1"/>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s>
  <cellStyleXfs count="59">
    <xf numFmtId="0" fontId="0" fillId="0" borderId="0"/>
    <xf numFmtId="0" fontId="1" fillId="0" borderId="0"/>
    <xf numFmtId="164" fontId="18" fillId="0" borderId="0" applyBorder="0" applyProtection="0"/>
    <xf numFmtId="0" fontId="22" fillId="0" borderId="0"/>
    <xf numFmtId="0" fontId="7" fillId="0" borderId="0"/>
    <xf numFmtId="0" fontId="7" fillId="0" borderId="0">
      <alignment vertical="justify" wrapText="1"/>
    </xf>
    <xf numFmtId="43" fontId="7" fillId="0" borderId="0" applyFont="0" applyFill="0" applyBorder="0" applyAlignment="0" applyProtection="0"/>
    <xf numFmtId="44"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0" fontId="7" fillId="0" borderId="0"/>
    <xf numFmtId="0" fontId="24" fillId="0" borderId="0">
      <alignment horizontal="right" vertical="top"/>
    </xf>
    <xf numFmtId="0" fontId="25" fillId="0" borderId="0">
      <alignment horizontal="right" vertical="top"/>
    </xf>
    <xf numFmtId="0" fontId="26" fillId="0" borderId="0">
      <alignment horizontal="justify" vertical="top" wrapText="1"/>
    </xf>
    <xf numFmtId="0" fontId="27" fillId="0" borderId="0">
      <alignment horizontal="justify" vertical="top" wrapText="1"/>
    </xf>
    <xf numFmtId="0" fontId="24" fillId="0" borderId="0">
      <alignment horizontal="left"/>
    </xf>
    <xf numFmtId="0" fontId="25" fillId="0" borderId="0">
      <alignment horizontal="left"/>
    </xf>
    <xf numFmtId="4" fontId="26" fillId="0" borderId="0">
      <alignment horizontal="right"/>
    </xf>
    <xf numFmtId="4" fontId="27" fillId="0" borderId="0">
      <alignment horizontal="right"/>
    </xf>
    <xf numFmtId="0" fontId="26" fillId="0" borderId="0">
      <alignment horizontal="right"/>
    </xf>
    <xf numFmtId="0" fontId="27" fillId="0" borderId="0">
      <alignment horizontal="right"/>
    </xf>
    <xf numFmtId="4" fontId="26" fillId="0" borderId="0">
      <alignment horizontal="right" wrapText="1"/>
    </xf>
    <xf numFmtId="4" fontId="27" fillId="0" borderId="0">
      <alignment horizontal="right" wrapText="1"/>
    </xf>
    <xf numFmtId="0" fontId="26" fillId="0" borderId="0">
      <alignment horizontal="right"/>
    </xf>
    <xf numFmtId="0" fontId="27" fillId="0" borderId="0">
      <alignment horizontal="right"/>
    </xf>
    <xf numFmtId="4" fontId="26" fillId="0" borderId="0">
      <alignment horizontal="right"/>
    </xf>
    <xf numFmtId="4" fontId="27" fillId="0" borderId="0">
      <alignment horizontal="right"/>
    </xf>
    <xf numFmtId="0" fontId="7" fillId="0" borderId="0"/>
    <xf numFmtId="0" fontId="7" fillId="0" borderId="0"/>
    <xf numFmtId="0" fontId="7" fillId="0" borderId="0"/>
    <xf numFmtId="0" fontId="7" fillId="0" borderId="0"/>
    <xf numFmtId="0" fontId="28"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1" fillId="0" borderId="0"/>
    <xf numFmtId="0" fontId="31" fillId="0" borderId="0"/>
    <xf numFmtId="0" fontId="31" fillId="0" borderId="0"/>
    <xf numFmtId="43" fontId="7" fillId="0" borderId="0" applyFont="0" applyFill="0" applyBorder="0" applyAlignment="0" applyProtection="0"/>
    <xf numFmtId="168" fontId="30"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4" fillId="0" borderId="0" applyFont="0" applyFill="0" applyBorder="0" applyAlignment="0" applyProtection="0"/>
    <xf numFmtId="171" fontId="7" fillId="0" borderId="0" applyFill="0" applyBorder="0" applyAlignment="0" applyProtection="0"/>
    <xf numFmtId="0" fontId="7" fillId="0" borderId="0"/>
    <xf numFmtId="0" fontId="7" fillId="0" borderId="0"/>
    <xf numFmtId="0" fontId="7" fillId="0" borderId="0"/>
    <xf numFmtId="0" fontId="31" fillId="0" borderId="0"/>
    <xf numFmtId="0" fontId="50" fillId="0" borderId="0"/>
  </cellStyleXfs>
  <cellXfs count="594">
    <xf numFmtId="0" fontId="0" fillId="0" borderId="0" xfId="0"/>
    <xf numFmtId="0" fontId="2" fillId="0" borderId="0" xfId="0" applyFont="1" applyAlignment="1">
      <alignment horizontal="justify" vertical="top" wrapText="1"/>
    </xf>
    <xf numFmtId="0" fontId="2" fillId="0" borderId="0" xfId="0" applyFont="1" applyBorder="1" applyAlignment="1"/>
    <xf numFmtId="4" fontId="2" fillId="0" borderId="0" xfId="0" applyNumberFormat="1" applyFont="1" applyAlignment="1">
      <alignment horizontal="center"/>
    </xf>
    <xf numFmtId="2" fontId="2" fillId="0" borderId="0" xfId="0" applyNumberFormat="1" applyFont="1" applyAlignment="1">
      <alignment horizontal="center"/>
    </xf>
    <xf numFmtId="4" fontId="2" fillId="0" borderId="0" xfId="0" applyNumberFormat="1" applyFont="1" applyAlignment="1"/>
    <xf numFmtId="0" fontId="9" fillId="0" borderId="0" xfId="0" applyFont="1" applyProtection="1"/>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4" fontId="3" fillId="0" borderId="0" xfId="0" applyNumberFormat="1" applyFont="1" applyFill="1" applyBorder="1" applyAlignment="1" applyProtection="1">
      <alignment horizontal="right" vertical="center"/>
    </xf>
    <xf numFmtId="4" fontId="2" fillId="0" borderId="0" xfId="0" applyNumberFormat="1" applyFont="1" applyBorder="1" applyAlignment="1">
      <alignment horizontal="right"/>
    </xf>
    <xf numFmtId="4" fontId="2" fillId="0" borderId="0" xfId="0" applyNumberFormat="1" applyFont="1" applyAlignment="1">
      <alignment horizontal="right"/>
    </xf>
    <xf numFmtId="2" fontId="2" fillId="0" borderId="0" xfId="0" applyNumberFormat="1" applyFont="1" applyAlignment="1">
      <alignment horizontal="right"/>
    </xf>
    <xf numFmtId="4" fontId="10" fillId="0" borderId="0" xfId="0" applyNumberFormat="1" applyFont="1" applyBorder="1" applyAlignment="1">
      <alignment horizontal="right"/>
    </xf>
    <xf numFmtId="0" fontId="10" fillId="0" borderId="3" xfId="0" applyFont="1" applyBorder="1" applyAlignment="1">
      <alignment horizontal="justify" vertical="top" wrapText="1"/>
    </xf>
    <xf numFmtId="4" fontId="2" fillId="0" borderId="4" xfId="0" applyNumberFormat="1" applyFont="1" applyBorder="1" applyAlignment="1">
      <alignment horizontal="right"/>
    </xf>
    <xf numFmtId="2" fontId="2" fillId="0" borderId="4" xfId="0" applyNumberFormat="1" applyFont="1" applyBorder="1" applyAlignment="1">
      <alignment horizontal="right"/>
    </xf>
    <xf numFmtId="4" fontId="10" fillId="0" borderId="5" xfId="0" applyNumberFormat="1" applyFont="1" applyBorder="1" applyAlignment="1">
      <alignment horizontal="right"/>
    </xf>
    <xf numFmtId="0" fontId="11" fillId="0" borderId="0" xfId="0" applyFont="1" applyBorder="1" applyAlignment="1" applyProtection="1"/>
    <xf numFmtId="0" fontId="11" fillId="0" borderId="0" xfId="0" applyFont="1" applyBorder="1" applyAlignment="1"/>
    <xf numFmtId="0" fontId="9" fillId="0" borderId="0" xfId="0" applyFont="1" applyBorder="1" applyAlignment="1" applyProtection="1">
      <alignment horizontal="center"/>
    </xf>
    <xf numFmtId="4" fontId="10" fillId="0" borderId="0" xfId="0" applyNumberFormat="1" applyFont="1" applyAlignment="1">
      <alignment horizontal="right"/>
    </xf>
    <xf numFmtId="0" fontId="2" fillId="0" borderId="0" xfId="0" applyFont="1" applyAlignment="1">
      <alignment vertical="top"/>
    </xf>
    <xf numFmtId="0" fontId="10" fillId="0" borderId="0" xfId="0" applyFont="1" applyAlignment="1">
      <alignment horizontal="justify" vertical="top" wrapText="1"/>
    </xf>
    <xf numFmtId="4" fontId="10" fillId="0" borderId="3" xfId="0" applyNumberFormat="1" applyFont="1" applyBorder="1" applyAlignment="1">
      <alignment horizontal="left"/>
    </xf>
    <xf numFmtId="0" fontId="2" fillId="0" borderId="0" xfId="0" applyFont="1" applyFill="1" applyAlignment="1" applyProtection="1">
      <alignment horizontal="center" vertical="top"/>
    </xf>
    <xf numFmtId="0" fontId="2" fillId="0" borderId="0" xfId="0" applyFont="1" applyFill="1" applyBorder="1" applyAlignment="1" applyProtection="1"/>
    <xf numFmtId="0" fontId="6" fillId="0" borderId="0" xfId="0" applyFont="1" applyFill="1" applyAlignment="1" applyProtection="1">
      <alignment horizontal="left" vertical="top" wrapText="1"/>
    </xf>
    <xf numFmtId="0" fontId="2" fillId="0" borderId="0" xfId="0" applyFont="1" applyFill="1" applyBorder="1" applyAlignment="1" applyProtection="1">
      <alignment horizontal="center" vertical="top"/>
    </xf>
    <xf numFmtId="0" fontId="9" fillId="0" borderId="0" xfId="0" applyFont="1" applyBorder="1" applyAlignment="1" applyProtection="1">
      <alignment horizontal="center"/>
    </xf>
    <xf numFmtId="164" fontId="19" fillId="0" borderId="0" xfId="2" applyFont="1" applyFill="1" applyAlignment="1" applyProtection="1"/>
    <xf numFmtId="0" fontId="9" fillId="0" borderId="0" xfId="0" applyFont="1" applyAlignment="1" applyProtection="1">
      <alignment wrapText="1"/>
    </xf>
    <xf numFmtId="0" fontId="9" fillId="0" borderId="0" xfId="0" applyFont="1" applyAlignment="1" applyProtection="1">
      <alignment horizontal="center" vertical="top"/>
    </xf>
    <xf numFmtId="164" fontId="20" fillId="0" borderId="0" xfId="2" applyFont="1" applyFill="1" applyAlignment="1" applyProtection="1">
      <alignment vertical="top"/>
    </xf>
    <xf numFmtId="165" fontId="20" fillId="0" borderId="0" xfId="2" applyNumberFormat="1" applyFont="1" applyFill="1" applyAlignment="1" applyProtection="1">
      <alignment horizontal="right"/>
    </xf>
    <xf numFmtId="164" fontId="20" fillId="0" borderId="0" xfId="2" applyFont="1" applyFill="1" applyAlignment="1" applyProtection="1"/>
    <xf numFmtId="0" fontId="22" fillId="0" borderId="0" xfId="3"/>
    <xf numFmtId="164" fontId="20" fillId="0" borderId="0" xfId="2" applyFont="1" applyFill="1" applyAlignment="1" applyProtection="1">
      <alignment horizontal="justify" vertical="top" wrapText="1"/>
    </xf>
    <xf numFmtId="165" fontId="21" fillId="0" borderId="0" xfId="2" applyNumberFormat="1" applyFont="1" applyFill="1" applyAlignment="1" applyProtection="1">
      <alignment horizontal="left"/>
    </xf>
    <xf numFmtId="165" fontId="21" fillId="0" borderId="6" xfId="2" applyNumberFormat="1" applyFont="1" applyFill="1" applyBorder="1" applyAlignment="1" applyProtection="1">
      <alignment horizontal="right"/>
    </xf>
    <xf numFmtId="165" fontId="21" fillId="0" borderId="0" xfId="2" applyNumberFormat="1" applyFont="1" applyFill="1" applyAlignment="1" applyProtection="1">
      <alignment horizontal="right"/>
    </xf>
    <xf numFmtId="166" fontId="20" fillId="0" borderId="7" xfId="2" applyNumberFormat="1" applyFont="1" applyFill="1" applyBorder="1" applyAlignment="1" applyProtection="1">
      <alignment horizontal="right"/>
    </xf>
    <xf numFmtId="165" fontId="20" fillId="0" borderId="7" xfId="2" applyNumberFormat="1" applyFont="1" applyFill="1" applyBorder="1" applyAlignment="1" applyProtection="1">
      <alignment horizontal="right"/>
    </xf>
    <xf numFmtId="165" fontId="21" fillId="0" borderId="8" xfId="2" applyNumberFormat="1" applyFont="1" applyFill="1" applyBorder="1" applyAlignment="1" applyProtection="1">
      <alignment horizontal="right"/>
    </xf>
    <xf numFmtId="164" fontId="21" fillId="0" borderId="7" xfId="2" applyFont="1" applyFill="1" applyBorder="1" applyAlignment="1" applyProtection="1">
      <alignment horizontal="justify" vertical="top" wrapText="1"/>
    </xf>
    <xf numFmtId="165" fontId="21" fillId="0" borderId="9" xfId="2" applyNumberFormat="1" applyFont="1" applyFill="1" applyBorder="1" applyAlignment="1" applyProtection="1">
      <alignment horizontal="left"/>
    </xf>
    <xf numFmtId="0" fontId="9" fillId="0" borderId="0" xfId="0" applyFont="1" applyFill="1" applyBorder="1" applyAlignment="1" applyProtection="1">
      <alignment horizontal="center"/>
    </xf>
    <xf numFmtId="0" fontId="4" fillId="0" borderId="0" xfId="0" applyFont="1" applyFill="1" applyAlignment="1" applyProtection="1">
      <alignment horizontal="center" vertical="top" wrapText="1"/>
    </xf>
    <xf numFmtId="0" fontId="5" fillId="0" borderId="0" xfId="0" applyFont="1" applyFill="1" applyAlignment="1" applyProtection="1">
      <alignment horizontal="center" vertical="top"/>
    </xf>
    <xf numFmtId="49" fontId="2" fillId="0" borderId="0" xfId="0" applyNumberFormat="1" applyFont="1" applyFill="1" applyAlignment="1" applyProtection="1">
      <alignment horizontal="justify" vertical="top" wrapText="1"/>
    </xf>
    <xf numFmtId="0" fontId="2" fillId="0" borderId="0" xfId="0" applyFont="1" applyFill="1" applyAlignment="1">
      <alignment horizontal="center" vertical="top"/>
    </xf>
    <xf numFmtId="0" fontId="2" fillId="0" borderId="1" xfId="0" applyFont="1" applyFill="1" applyBorder="1" applyAlignment="1"/>
    <xf numFmtId="0" fontId="2" fillId="0" borderId="0" xfId="0" applyFont="1" applyFill="1" applyBorder="1" applyAlignment="1"/>
    <xf numFmtId="49" fontId="2" fillId="0" borderId="0" xfId="0" applyNumberFormat="1" applyFont="1" applyFill="1" applyAlignment="1" applyProtection="1">
      <alignment horizontal="center" vertical="top"/>
    </xf>
    <xf numFmtId="0" fontId="10" fillId="0" borderId="1" xfId="0" applyFont="1" applyFill="1" applyBorder="1" applyAlignment="1">
      <alignment horizontal="center" vertical="top"/>
    </xf>
    <xf numFmtId="0" fontId="10" fillId="0" borderId="0" xfId="0" applyFont="1" applyFill="1" applyBorder="1" applyAlignment="1">
      <alignment horizontal="center" vertical="top"/>
    </xf>
    <xf numFmtId="4" fontId="7" fillId="0" borderId="0" xfId="0" applyNumberFormat="1" applyFont="1" applyFill="1" applyBorder="1" applyAlignment="1" applyProtection="1">
      <alignment horizontal="right" wrapText="1"/>
    </xf>
    <xf numFmtId="4" fontId="7" fillId="0" borderId="0" xfId="0" applyNumberFormat="1" applyFont="1" applyFill="1" applyBorder="1" applyAlignment="1" applyProtection="1">
      <alignment horizontal="right"/>
    </xf>
    <xf numFmtId="49" fontId="32" fillId="0" borderId="0" xfId="0" applyNumberFormat="1" applyFont="1" applyFill="1" applyBorder="1" applyAlignment="1" applyProtection="1">
      <alignment horizontal="center" vertical="top"/>
    </xf>
    <xf numFmtId="0" fontId="9" fillId="0" borderId="0" xfId="0" applyNumberFormat="1" applyFont="1" applyFill="1" applyBorder="1" applyAlignment="1" applyProtection="1">
      <alignment vertical="top" wrapText="1"/>
    </xf>
    <xf numFmtId="0" fontId="9" fillId="0" borderId="0" xfId="0" applyNumberFormat="1" applyFont="1" applyFill="1" applyBorder="1" applyAlignment="1" applyProtection="1">
      <alignment horizontal="right" wrapText="1"/>
    </xf>
    <xf numFmtId="4" fontId="9" fillId="0" borderId="0" xfId="0" applyNumberFormat="1" applyFont="1" applyFill="1" applyBorder="1" applyAlignment="1" applyProtection="1">
      <alignment horizontal="right" wrapText="1"/>
    </xf>
    <xf numFmtId="4" fontId="9" fillId="0" borderId="0" xfId="0" applyNumberFormat="1" applyFont="1" applyFill="1" applyBorder="1" applyAlignment="1" applyProtection="1">
      <alignment horizontal="right"/>
    </xf>
    <xf numFmtId="0" fontId="9" fillId="0" borderId="0" xfId="0" applyFont="1" applyAlignment="1" applyProtection="1">
      <alignment vertical="top" wrapText="1"/>
    </xf>
    <xf numFmtId="0" fontId="23" fillId="0" borderId="0" xfId="0" applyFont="1" applyFill="1" applyAlignment="1">
      <alignment horizontal="justify" vertical="top" wrapText="1"/>
    </xf>
    <xf numFmtId="0" fontId="29" fillId="0" borderId="0" xfId="0" applyFont="1" applyFill="1" applyAlignment="1">
      <alignment horizontal="justify" vertical="top" wrapText="1"/>
    </xf>
    <xf numFmtId="0" fontId="23" fillId="0" borderId="0" xfId="0" applyFont="1" applyFill="1" applyAlignment="1">
      <alignment horizontal="right" vertical="top" wrapText="1"/>
    </xf>
    <xf numFmtId="4" fontId="23" fillId="0" borderId="0" xfId="0" applyNumberFormat="1" applyFont="1" applyFill="1" applyAlignment="1">
      <alignment wrapText="1"/>
    </xf>
    <xf numFmtId="4" fontId="23" fillId="0" borderId="0" xfId="0" applyNumberFormat="1" applyFont="1" applyFill="1" applyAlignment="1">
      <alignment horizontal="right" wrapText="1"/>
    </xf>
    <xf numFmtId="43" fontId="23" fillId="0" borderId="0" xfId="51" applyFont="1" applyFill="1" applyAlignment="1">
      <alignment horizontal="right" wrapText="1"/>
    </xf>
    <xf numFmtId="0" fontId="23" fillId="0" borderId="0" xfId="0" applyFont="1" applyFill="1" applyAlignment="1">
      <alignment vertical="top" wrapText="1"/>
    </xf>
    <xf numFmtId="0" fontId="23" fillId="0" borderId="0" xfId="0" applyFont="1" applyFill="1" applyAlignment="1">
      <alignment vertical="top"/>
    </xf>
    <xf numFmtId="0" fontId="23" fillId="0" borderId="0" xfId="0" applyFont="1" applyFill="1" applyBorder="1" applyAlignment="1">
      <alignment vertical="top"/>
    </xf>
    <xf numFmtId="0" fontId="23" fillId="0" borderId="0" xfId="0" applyFont="1" applyFill="1" applyAlignment="1">
      <alignment horizontal="right" vertical="top"/>
    </xf>
    <xf numFmtId="4" fontId="29" fillId="0" borderId="0" xfId="0" applyNumberFormat="1" applyFont="1" applyFill="1" applyAlignment="1">
      <alignment horizontal="right" wrapText="1"/>
    </xf>
    <xf numFmtId="4" fontId="29" fillId="0" borderId="0" xfId="0" applyNumberFormat="1" applyFont="1" applyFill="1" applyAlignment="1"/>
    <xf numFmtId="0" fontId="29" fillId="0" borderId="0" xfId="0" applyFont="1" applyFill="1" applyAlignment="1">
      <alignment horizontal="right"/>
    </xf>
    <xf numFmtId="4" fontId="29" fillId="0" borderId="0" xfId="0" applyNumberFormat="1" applyFont="1" applyFill="1" applyAlignment="1">
      <alignment horizontal="right"/>
    </xf>
    <xf numFmtId="4" fontId="23" fillId="0" borderId="0" xfId="0" applyNumberFormat="1" applyFont="1" applyFill="1" applyAlignment="1"/>
    <xf numFmtId="0" fontId="23" fillId="0" borderId="0" xfId="0" applyFont="1" applyFill="1" applyAlignment="1">
      <alignment horizontal="right"/>
    </xf>
    <xf numFmtId="4" fontId="23" fillId="0" borderId="0" xfId="0" applyNumberFormat="1" applyFont="1" applyFill="1" applyAlignment="1">
      <alignment horizontal="right"/>
    </xf>
    <xf numFmtId="0" fontId="23" fillId="0" borderId="0" xfId="0" quotePrefix="1" applyFont="1" applyFill="1" applyAlignment="1">
      <alignment horizontal="right" vertical="top" wrapText="1"/>
    </xf>
    <xf numFmtId="0" fontId="23" fillId="0" borderId="0" xfId="0" quotePrefix="1" applyFont="1" applyFill="1" applyAlignment="1">
      <alignment horizontal="left" vertical="top" wrapText="1"/>
    </xf>
    <xf numFmtId="2" fontId="23" fillId="0" borderId="0" xfId="0" applyNumberFormat="1" applyFont="1" applyFill="1" applyAlignment="1">
      <alignment horizontal="right"/>
    </xf>
    <xf numFmtId="4" fontId="23" fillId="0" borderId="0" xfId="0" applyNumberFormat="1" applyFont="1" applyFill="1" applyAlignment="1">
      <alignment horizontal="right" vertical="top" wrapText="1"/>
    </xf>
    <xf numFmtId="49" fontId="47" fillId="0" borderId="0" xfId="0" applyNumberFormat="1" applyFont="1" applyFill="1" applyBorder="1" applyAlignment="1" applyProtection="1">
      <alignment horizontal="center" vertical="top" wrapText="1"/>
    </xf>
    <xf numFmtId="0" fontId="45" fillId="0" borderId="0" xfId="0" applyFont="1" applyFill="1" applyBorder="1" applyAlignment="1" applyProtection="1">
      <alignment horizontal="right" vertical="center"/>
    </xf>
    <xf numFmtId="3" fontId="45" fillId="0" borderId="0" xfId="0" applyNumberFormat="1" applyFont="1" applyFill="1" applyBorder="1" applyAlignment="1" applyProtection="1"/>
    <xf numFmtId="0" fontId="45" fillId="0" borderId="0" xfId="0" applyNumberFormat="1" applyFont="1" applyFill="1" applyBorder="1" applyAlignment="1" applyProtection="1">
      <alignment horizontal="right"/>
    </xf>
    <xf numFmtId="0" fontId="45" fillId="0" borderId="0" xfId="0" applyFont="1" applyFill="1"/>
    <xf numFmtId="0" fontId="45" fillId="0" borderId="0" xfId="0" applyFont="1" applyFill="1" applyAlignment="1" applyProtection="1">
      <alignment horizontal="center" vertical="top" wrapText="1"/>
    </xf>
    <xf numFmtId="0" fontId="45" fillId="0" borderId="0" xfId="0" applyFont="1" applyFill="1" applyBorder="1" applyAlignment="1" applyProtection="1">
      <alignment horizontal="right"/>
    </xf>
    <xf numFmtId="4" fontId="45" fillId="0" borderId="0" xfId="0" applyNumberFormat="1" applyFont="1" applyFill="1" applyBorder="1" applyAlignment="1">
      <alignment horizontal="right"/>
    </xf>
    <xf numFmtId="0" fontId="45" fillId="0" borderId="0" xfId="0" applyFont="1" applyFill="1" applyAlignment="1" applyProtection="1">
      <alignment horizontal="right"/>
    </xf>
    <xf numFmtId="49" fontId="45" fillId="0" borderId="0" xfId="0" applyNumberFormat="1" applyFont="1" applyFill="1" applyBorder="1" applyAlignment="1">
      <alignment horizontal="center" vertical="top" wrapText="1"/>
    </xf>
    <xf numFmtId="49" fontId="45" fillId="0" borderId="0" xfId="0" applyNumberFormat="1" applyFont="1" applyFill="1" applyBorder="1" applyAlignment="1">
      <alignment horizontal="left" vertical="top" wrapText="1"/>
    </xf>
    <xf numFmtId="0" fontId="45" fillId="0" borderId="0" xfId="0" applyFont="1" applyFill="1" applyBorder="1" applyAlignment="1">
      <alignment horizontal="right"/>
    </xf>
    <xf numFmtId="3" fontId="45" fillId="0" borderId="0" xfId="0" applyNumberFormat="1" applyFont="1" applyFill="1" applyBorder="1" applyAlignment="1"/>
    <xf numFmtId="2" fontId="45" fillId="0" borderId="0" xfId="0" applyNumberFormat="1" applyFont="1" applyFill="1" applyBorder="1" applyAlignment="1">
      <alignment horizontal="right"/>
    </xf>
    <xf numFmtId="49" fontId="47" fillId="0" borderId="0" xfId="0" applyNumberFormat="1" applyFont="1" applyFill="1" applyBorder="1" applyAlignment="1">
      <alignment horizontal="center" vertical="top"/>
    </xf>
    <xf numFmtId="49" fontId="45" fillId="0" borderId="0" xfId="0" applyNumberFormat="1" applyFont="1" applyFill="1" applyBorder="1" applyAlignment="1">
      <alignment horizontal="left" vertical="center" wrapText="1"/>
    </xf>
    <xf numFmtId="49" fontId="45" fillId="0" borderId="0" xfId="0" applyNumberFormat="1" applyFont="1" applyFill="1" applyBorder="1" applyAlignment="1">
      <alignment horizontal="center" vertical="top"/>
    </xf>
    <xf numFmtId="49" fontId="45" fillId="0" borderId="0" xfId="0" applyNumberFormat="1" applyFont="1" applyFill="1" applyBorder="1" applyAlignment="1">
      <alignment horizontal="left" vertical="center"/>
    </xf>
    <xf numFmtId="172" fontId="45" fillId="0" borderId="0" xfId="52" applyNumberFormat="1" applyFont="1" applyFill="1" applyBorder="1" applyAlignment="1" applyProtection="1">
      <alignment horizontal="right"/>
    </xf>
    <xf numFmtId="49" fontId="45" fillId="0" borderId="0" xfId="0" applyNumberFormat="1" applyFont="1" applyFill="1" applyBorder="1" applyAlignment="1" applyProtection="1">
      <alignment horizontal="center" vertical="top" wrapText="1"/>
    </xf>
    <xf numFmtId="0" fontId="45" fillId="0" borderId="0" xfId="0" applyFont="1" applyFill="1" applyAlignment="1">
      <alignment horizontal="right"/>
    </xf>
    <xf numFmtId="0" fontId="45" fillId="0" borderId="0" xfId="0" applyFont="1" applyFill="1" applyAlignment="1"/>
    <xf numFmtId="0" fontId="45" fillId="0" borderId="0" xfId="0" applyFont="1" applyFill="1" applyBorder="1" applyAlignment="1" applyProtection="1">
      <alignment vertical="top" wrapText="1"/>
    </xf>
    <xf numFmtId="4" fontId="45" fillId="0" borderId="0" xfId="0" applyNumberFormat="1" applyFont="1" applyFill="1" applyBorder="1" applyAlignment="1" applyProtection="1">
      <alignment horizontal="right" wrapText="1"/>
      <protection locked="0"/>
    </xf>
    <xf numFmtId="0" fontId="45" fillId="0" borderId="0" xfId="0" applyFont="1" applyFill="1" applyAlignment="1" applyProtection="1">
      <alignment horizontal="right"/>
      <protection locked="0"/>
    </xf>
    <xf numFmtId="49" fontId="45" fillId="0" borderId="0" xfId="0" applyNumberFormat="1" applyFont="1" applyFill="1" applyAlignment="1" applyProtection="1">
      <alignment horizontal="center" vertical="top" wrapText="1"/>
    </xf>
    <xf numFmtId="1" fontId="45" fillId="0" borderId="0" xfId="0" applyNumberFormat="1" applyFont="1" applyFill="1" applyBorder="1" applyAlignment="1">
      <alignment horizontal="center" vertical="top" wrapText="1"/>
    </xf>
    <xf numFmtId="0" fontId="45" fillId="0" borderId="0" xfId="0" applyNumberFormat="1" applyFont="1" applyFill="1" applyBorder="1" applyAlignment="1">
      <alignment horizontal="left" vertical="top" wrapText="1"/>
    </xf>
    <xf numFmtId="0" fontId="45" fillId="0" borderId="0" xfId="0" applyFont="1" applyFill="1" applyBorder="1" applyAlignment="1">
      <alignment horizontal="right" wrapText="1"/>
    </xf>
    <xf numFmtId="1" fontId="45" fillId="0" borderId="0" xfId="0" applyNumberFormat="1" applyFont="1" applyFill="1" applyBorder="1" applyAlignment="1"/>
    <xf numFmtId="0" fontId="45" fillId="0" borderId="0" xfId="0" applyFont="1" applyFill="1" applyBorder="1" applyAlignment="1">
      <alignment vertical="top" wrapText="1"/>
    </xf>
    <xf numFmtId="1" fontId="47" fillId="0" borderId="0" xfId="0" applyNumberFormat="1" applyFont="1" applyFill="1" applyBorder="1" applyAlignment="1">
      <alignment horizontal="center" vertical="top" wrapText="1"/>
    </xf>
    <xf numFmtId="0" fontId="47" fillId="0" borderId="0" xfId="0" applyFont="1" applyFill="1" applyProtection="1"/>
    <xf numFmtId="0" fontId="47" fillId="0" borderId="12" xfId="0" applyFont="1" applyFill="1" applyBorder="1" applyAlignment="1" applyProtection="1">
      <alignment horizontal="center" vertical="top"/>
    </xf>
    <xf numFmtId="0" fontId="47" fillId="0" borderId="12" xfId="0" applyNumberFormat="1" applyFont="1" applyFill="1" applyBorder="1" applyAlignment="1" applyProtection="1">
      <alignment horizontal="left" vertical="top" wrapText="1"/>
    </xf>
    <xf numFmtId="0" fontId="45" fillId="0" borderId="12" xfId="0" applyNumberFormat="1" applyFont="1" applyFill="1" applyBorder="1" applyAlignment="1" applyProtection="1">
      <alignment horizontal="right"/>
    </xf>
    <xf numFmtId="3" fontId="45" fillId="0" borderId="12" xfId="0" applyNumberFormat="1" applyFont="1" applyFill="1" applyBorder="1" applyAlignment="1" applyProtection="1"/>
    <xf numFmtId="0" fontId="47" fillId="0" borderId="12" xfId="0" applyFont="1" applyFill="1" applyBorder="1" applyAlignment="1" applyProtection="1">
      <alignment horizontal="right"/>
      <protection locked="0"/>
    </xf>
    <xf numFmtId="0" fontId="47" fillId="0" borderId="0" xfId="0" applyFont="1" applyFill="1" applyBorder="1" applyAlignment="1" applyProtection="1">
      <alignment horizontal="center" vertical="top"/>
    </xf>
    <xf numFmtId="0" fontId="47" fillId="0" borderId="0" xfId="0" applyNumberFormat="1" applyFont="1" applyFill="1" applyBorder="1" applyAlignment="1" applyProtection="1">
      <alignment horizontal="left" vertical="top" wrapText="1"/>
    </xf>
    <xf numFmtId="0" fontId="47" fillId="0" borderId="0" xfId="0" applyFont="1" applyFill="1" applyBorder="1" applyAlignment="1" applyProtection="1">
      <alignment horizontal="right"/>
      <protection locked="0"/>
    </xf>
    <xf numFmtId="0" fontId="45" fillId="0" borderId="0" xfId="0" applyFont="1" applyFill="1" applyBorder="1" applyAlignment="1" applyProtection="1">
      <alignment horizontal="center" vertical="top"/>
    </xf>
    <xf numFmtId="0" fontId="45" fillId="0" borderId="0" xfId="0" applyNumberFormat="1" applyFont="1" applyFill="1" applyBorder="1" applyAlignment="1" applyProtection="1">
      <alignment horizontal="left" vertical="top" wrapText="1"/>
    </xf>
    <xf numFmtId="49" fontId="45" fillId="0" borderId="0" xfId="0" applyNumberFormat="1" applyFont="1" applyFill="1" applyAlignment="1" applyProtection="1">
      <alignment horizontal="center" vertical="top"/>
    </xf>
    <xf numFmtId="49" fontId="45" fillId="0" borderId="0" xfId="0" applyNumberFormat="1" applyFont="1" applyFill="1" applyAlignment="1" applyProtection="1">
      <alignment horizontal="left" vertical="top" wrapText="1"/>
    </xf>
    <xf numFmtId="0" fontId="45" fillId="0" borderId="0" xfId="0" applyNumberFormat="1" applyFont="1" applyFill="1" applyAlignment="1" applyProtection="1">
      <alignment horizontal="right"/>
    </xf>
    <xf numFmtId="3" fontId="45" fillId="0" borderId="0" xfId="0" applyNumberFormat="1" applyFont="1" applyFill="1" applyAlignment="1" applyProtection="1"/>
    <xf numFmtId="0" fontId="47" fillId="0" borderId="0" xfId="0" applyFont="1" applyFill="1" applyAlignment="1" applyProtection="1">
      <alignment horizontal="right"/>
    </xf>
    <xf numFmtId="0" fontId="47" fillId="0" borderId="0" xfId="0" applyFont="1" applyFill="1" applyAlignment="1" applyProtection="1"/>
    <xf numFmtId="0" fontId="47" fillId="0" borderId="0" xfId="0" applyFont="1" applyFill="1" applyAlignment="1" applyProtection="1">
      <alignment horizontal="center" vertical="top"/>
    </xf>
    <xf numFmtId="0" fontId="45" fillId="0" borderId="12" xfId="0" applyFont="1" applyFill="1" applyBorder="1" applyAlignment="1" applyProtection="1">
      <alignment horizontal="center" vertical="top"/>
    </xf>
    <xf numFmtId="0" fontId="45" fillId="0" borderId="0" xfId="56" applyFont="1" applyFill="1" applyBorder="1" applyAlignment="1">
      <alignment vertical="top" wrapText="1"/>
    </xf>
    <xf numFmtId="3" fontId="45" fillId="0" borderId="0" xfId="0" applyNumberFormat="1" applyFont="1" applyFill="1" applyBorder="1" applyAlignment="1">
      <alignment wrapText="1"/>
    </xf>
    <xf numFmtId="4" fontId="45" fillId="0" borderId="0" xfId="0" applyNumberFormat="1" applyFont="1" applyFill="1" applyBorder="1" applyAlignment="1">
      <alignment horizontal="right" wrapText="1"/>
    </xf>
    <xf numFmtId="49" fontId="45" fillId="0" borderId="12" xfId="0" applyNumberFormat="1" applyFont="1" applyFill="1" applyBorder="1" applyAlignment="1">
      <alignment horizontal="center" vertical="top" wrapText="1"/>
    </xf>
    <xf numFmtId="0" fontId="45" fillId="0" borderId="12" xfId="0" applyFont="1" applyFill="1" applyBorder="1" applyAlignment="1">
      <alignment vertical="top" wrapText="1"/>
    </xf>
    <xf numFmtId="0" fontId="45" fillId="0" borderId="12" xfId="0" applyFont="1" applyFill="1" applyBorder="1" applyAlignment="1">
      <alignment horizontal="right" wrapText="1"/>
    </xf>
    <xf numFmtId="3" fontId="45" fillId="0" borderId="12" xfId="0" applyNumberFormat="1" applyFont="1" applyFill="1" applyBorder="1" applyAlignment="1">
      <alignment wrapText="1"/>
    </xf>
    <xf numFmtId="0" fontId="45" fillId="0" borderId="12" xfId="0" applyFont="1" applyFill="1" applyBorder="1" applyAlignment="1" applyProtection="1">
      <alignment horizontal="right"/>
    </xf>
    <xf numFmtId="0" fontId="45" fillId="0" borderId="0" xfId="0" applyFont="1" applyFill="1" applyBorder="1" applyAlignment="1">
      <alignment horizontal="center" vertical="top" wrapText="1"/>
    </xf>
    <xf numFmtId="0" fontId="45" fillId="0" borderId="0" xfId="0" applyFont="1" applyFill="1" applyBorder="1" applyAlignment="1">
      <alignment horizontal="right" vertical="top" wrapText="1"/>
    </xf>
    <xf numFmtId="0" fontId="45" fillId="0" borderId="0" xfId="0" applyNumberFormat="1" applyFont="1" applyFill="1" applyBorder="1" applyAlignment="1">
      <alignment horizontal="center" vertical="top" wrapText="1"/>
    </xf>
    <xf numFmtId="3" fontId="45" fillId="0" borderId="0" xfId="0" applyNumberFormat="1" applyFont="1" applyFill="1" applyBorder="1" applyAlignment="1">
      <alignment vertical="top" wrapText="1"/>
    </xf>
    <xf numFmtId="0" fontId="45" fillId="0" borderId="0" xfId="57" applyFont="1" applyFill="1" applyAlignment="1" applyProtection="1">
      <alignment horizontal="center" vertical="top"/>
    </xf>
    <xf numFmtId="0" fontId="45" fillId="0" borderId="0" xfId="57" applyNumberFormat="1" applyFont="1" applyFill="1" applyBorder="1" applyAlignment="1" applyProtection="1">
      <alignment horizontal="left" vertical="top" wrapText="1"/>
    </xf>
    <xf numFmtId="0" fontId="45" fillId="0" borderId="0" xfId="57" applyFont="1" applyFill="1" applyBorder="1" applyAlignment="1" applyProtection="1">
      <alignment horizontal="right" vertical="top"/>
    </xf>
    <xf numFmtId="3" fontId="45" fillId="0" borderId="0" xfId="57" applyNumberFormat="1" applyFont="1" applyFill="1" applyAlignment="1" applyProtection="1"/>
    <xf numFmtId="4" fontId="45" fillId="0" borderId="0" xfId="0" applyNumberFormat="1" applyFont="1" applyFill="1" applyAlignment="1" applyProtection="1">
      <alignment horizontal="right"/>
    </xf>
    <xf numFmtId="0" fontId="45" fillId="0" borderId="0" xfId="57" applyFont="1" applyFill="1" applyAlignment="1" applyProtection="1"/>
    <xf numFmtId="0" fontId="45" fillId="0" borderId="12" xfId="0" applyNumberFormat="1" applyFont="1" applyFill="1" applyBorder="1" applyAlignment="1">
      <alignment horizontal="center" vertical="top" wrapText="1"/>
    </xf>
    <xf numFmtId="4" fontId="45" fillId="0" borderId="12" xfId="0" applyNumberFormat="1" applyFont="1" applyFill="1" applyBorder="1" applyAlignment="1">
      <alignment horizontal="right" wrapText="1"/>
    </xf>
    <xf numFmtId="0" fontId="47" fillId="0" borderId="0" xfId="0" applyFont="1" applyFill="1" applyBorder="1" applyAlignment="1">
      <alignment vertical="top" wrapText="1"/>
    </xf>
    <xf numFmtId="0" fontId="47" fillId="0" borderId="12" xfId="0" applyFont="1" applyFill="1" applyBorder="1" applyAlignment="1">
      <alignment vertical="top" wrapText="1"/>
    </xf>
    <xf numFmtId="0" fontId="47" fillId="0" borderId="12" xfId="0" applyFont="1" applyFill="1" applyBorder="1" applyProtection="1"/>
    <xf numFmtId="0" fontId="45" fillId="0" borderId="1" xfId="0" applyFont="1" applyFill="1" applyBorder="1" applyAlignment="1" applyProtection="1">
      <alignment horizontal="center" vertical="top"/>
    </xf>
    <xf numFmtId="0" fontId="47" fillId="0" borderId="1" xfId="0" applyFont="1" applyFill="1" applyBorder="1" applyProtection="1"/>
    <xf numFmtId="3" fontId="45" fillId="0" borderId="1" xfId="0" applyNumberFormat="1" applyFont="1" applyFill="1" applyBorder="1" applyAlignment="1" applyProtection="1"/>
    <xf numFmtId="0" fontId="47" fillId="0" borderId="1" xfId="0" applyFont="1" applyFill="1" applyBorder="1" applyAlignment="1" applyProtection="1">
      <alignment horizontal="right"/>
      <protection locked="0"/>
    </xf>
    <xf numFmtId="4" fontId="45" fillId="0" borderId="0" xfId="57" applyNumberFormat="1" applyFont="1" applyFill="1" applyAlignment="1" applyProtection="1">
      <alignment horizontal="right"/>
    </xf>
    <xf numFmtId="0" fontId="45" fillId="0" borderId="12" xfId="57" applyFont="1" applyFill="1" applyBorder="1" applyAlignment="1" applyProtection="1">
      <alignment horizontal="center" vertical="top"/>
    </xf>
    <xf numFmtId="0" fontId="45" fillId="0" borderId="12" xfId="57" applyFont="1" applyFill="1" applyBorder="1" applyAlignment="1" applyProtection="1">
      <alignment horizontal="left" vertical="top" wrapText="1"/>
    </xf>
    <xf numFmtId="0" fontId="45" fillId="0" borderId="12" xfId="57" applyFont="1" applyFill="1" applyBorder="1" applyAlignment="1" applyProtection="1">
      <alignment horizontal="right" vertical="top" wrapText="1"/>
    </xf>
    <xf numFmtId="3" fontId="45" fillId="0" borderId="12" xfId="57" applyNumberFormat="1" applyFont="1" applyFill="1" applyBorder="1" applyAlignment="1" applyProtection="1"/>
    <xf numFmtId="4" fontId="45" fillId="0" borderId="12" xfId="57" applyNumberFormat="1" applyFont="1" applyFill="1" applyBorder="1" applyAlignment="1" applyProtection="1">
      <alignment horizontal="right"/>
    </xf>
    <xf numFmtId="0" fontId="45" fillId="0" borderId="0" xfId="57" applyFont="1" applyFill="1" applyProtection="1"/>
    <xf numFmtId="49" fontId="45" fillId="0" borderId="0" xfId="57" applyNumberFormat="1" applyFont="1" applyFill="1" applyBorder="1" applyAlignment="1" applyProtection="1">
      <alignment horizontal="center" vertical="top"/>
    </xf>
    <xf numFmtId="0" fontId="45" fillId="0" borderId="0" xfId="57" applyFont="1" applyFill="1" applyAlignment="1" applyProtection="1">
      <alignment horizontal="left" vertical="top" wrapText="1"/>
    </xf>
    <xf numFmtId="0" fontId="45" fillId="0" borderId="0" xfId="57" applyFont="1" applyFill="1" applyAlignment="1" applyProtection="1">
      <alignment horizontal="right"/>
    </xf>
    <xf numFmtId="3" fontId="47" fillId="0" borderId="0" xfId="57" applyNumberFormat="1" applyFont="1" applyFill="1" applyAlignment="1" applyProtection="1"/>
    <xf numFmtId="0" fontId="47" fillId="0" borderId="0" xfId="57" applyFont="1" applyFill="1" applyAlignment="1" applyProtection="1">
      <alignment horizontal="right"/>
    </xf>
    <xf numFmtId="0" fontId="45" fillId="0" borderId="12" xfId="57" applyNumberFormat="1" applyFont="1" applyFill="1" applyBorder="1" applyAlignment="1" applyProtection="1">
      <alignment horizontal="left" vertical="top" wrapText="1"/>
    </xf>
    <xf numFmtId="0" fontId="45" fillId="0" borderId="12" xfId="57" applyFont="1" applyFill="1" applyBorder="1" applyAlignment="1" applyProtection="1">
      <alignment horizontal="right" vertical="top"/>
    </xf>
    <xf numFmtId="4" fontId="45" fillId="0" borderId="12" xfId="0" applyNumberFormat="1" applyFont="1" applyFill="1" applyBorder="1" applyAlignment="1" applyProtection="1">
      <alignment horizontal="right"/>
    </xf>
    <xf numFmtId="0" fontId="47" fillId="0" borderId="0" xfId="0" applyFont="1" applyFill="1" applyAlignment="1"/>
    <xf numFmtId="0" fontId="47" fillId="0" borderId="0" xfId="0" applyFont="1" applyFill="1" applyAlignment="1">
      <alignment horizontal="right"/>
    </xf>
    <xf numFmtId="0" fontId="47" fillId="0" borderId="0" xfId="0" applyFont="1" applyFill="1" applyAlignment="1">
      <alignment horizontal="center" vertical="top"/>
    </xf>
    <xf numFmtId="0" fontId="45" fillId="0" borderId="0" xfId="0" applyNumberFormat="1" applyFont="1" applyFill="1" applyAlignment="1" applyProtection="1">
      <alignment horizontal="left" vertical="top" wrapText="1"/>
    </xf>
    <xf numFmtId="0" fontId="45" fillId="0" borderId="0" xfId="0" applyFont="1" applyFill="1" applyAlignment="1" applyProtection="1">
      <alignment horizontal="center" vertical="top"/>
    </xf>
    <xf numFmtId="0" fontId="45" fillId="0" borderId="0" xfId="0" applyFont="1" applyFill="1" applyAlignment="1" applyProtection="1">
      <alignment horizontal="left" vertical="top"/>
    </xf>
    <xf numFmtId="4" fontId="45" fillId="0" borderId="0" xfId="0" applyNumberFormat="1" applyFont="1" applyFill="1" applyBorder="1" applyAlignment="1" applyProtection="1">
      <alignment vertical="center"/>
    </xf>
    <xf numFmtId="4" fontId="45" fillId="0" borderId="0" xfId="0" applyNumberFormat="1" applyFont="1" applyFill="1" applyBorder="1" applyAlignment="1" applyProtection="1">
      <alignment horizontal="center" vertical="center" wrapText="1"/>
    </xf>
    <xf numFmtId="4" fontId="45" fillId="0" borderId="0" xfId="0" applyNumberFormat="1" applyFont="1" applyFill="1" applyBorder="1" applyAlignment="1" applyProtection="1">
      <alignment vertical="center"/>
      <protection locked="0"/>
    </xf>
    <xf numFmtId="4" fontId="45" fillId="0" borderId="0" xfId="0" applyNumberFormat="1" applyFont="1" applyFill="1"/>
    <xf numFmtId="4" fontId="45" fillId="0" borderId="0" xfId="52" applyNumberFormat="1" applyFont="1" applyFill="1" applyBorder="1" applyAlignment="1" applyProtection="1">
      <alignment horizontal="center" vertical="center"/>
      <protection locked="0"/>
    </xf>
    <xf numFmtId="4" fontId="47" fillId="0" borderId="0" xfId="0" applyNumberFormat="1" applyFont="1" applyFill="1" applyAlignment="1" applyProtection="1">
      <protection locked="0"/>
    </xf>
    <xf numFmtId="4" fontId="45" fillId="0" borderId="0" xfId="0" applyNumberFormat="1" applyFont="1" applyFill="1" applyBorder="1" applyAlignment="1">
      <alignment horizontal="right" wrapText="1" shrinkToFit="1"/>
    </xf>
    <xf numFmtId="4" fontId="47" fillId="0" borderId="12" xfId="0" applyNumberFormat="1" applyFont="1" applyFill="1" applyBorder="1" applyProtection="1">
      <protection locked="0"/>
    </xf>
    <xf numFmtId="4" fontId="47" fillId="0" borderId="0" xfId="0" applyNumberFormat="1" applyFont="1" applyFill="1" applyBorder="1" applyProtection="1">
      <protection locked="0"/>
    </xf>
    <xf numFmtId="4" fontId="48" fillId="0" borderId="0" xfId="0" applyNumberFormat="1" applyFont="1" applyFill="1" applyBorder="1" applyAlignment="1">
      <alignment horizontal="center" wrapText="1"/>
    </xf>
    <xf numFmtId="4" fontId="48" fillId="0" borderId="0" xfId="0" applyNumberFormat="1" applyFont="1" applyFill="1" applyBorder="1" applyAlignment="1">
      <alignment horizontal="center" vertical="top" wrapText="1"/>
    </xf>
    <xf numFmtId="4" fontId="48" fillId="0" borderId="12" xfId="0" applyNumberFormat="1" applyFont="1" applyFill="1" applyBorder="1" applyAlignment="1">
      <alignment horizontal="center" vertical="center" wrapText="1"/>
    </xf>
    <xf numFmtId="4" fontId="47" fillId="0" borderId="1" xfId="0" applyNumberFormat="1" applyFont="1" applyFill="1" applyBorder="1" applyProtection="1">
      <protection locked="0"/>
    </xf>
    <xf numFmtId="4" fontId="47" fillId="0" borderId="0" xfId="0" applyNumberFormat="1" applyFont="1" applyFill="1" applyProtection="1"/>
    <xf numFmtId="4" fontId="45" fillId="0" borderId="0" xfId="57" applyNumberFormat="1" applyFont="1" applyFill="1" applyAlignment="1" applyProtection="1">
      <alignment vertical="top"/>
    </xf>
    <xf numFmtId="4" fontId="45" fillId="0" borderId="12" xfId="57" applyNumberFormat="1" applyFont="1" applyFill="1" applyBorder="1" applyProtection="1"/>
    <xf numFmtId="4" fontId="47" fillId="0" borderId="0" xfId="57" applyNumberFormat="1" applyFont="1" applyFill="1" applyAlignment="1" applyProtection="1">
      <alignment horizontal="right" vertical="top"/>
    </xf>
    <xf numFmtId="4" fontId="47" fillId="0" borderId="0" xfId="0" applyNumberFormat="1" applyFont="1" applyFill="1" applyAlignment="1"/>
    <xf numFmtId="4" fontId="47" fillId="0" borderId="0" xfId="0" applyNumberFormat="1" applyFont="1" applyFill="1" applyProtection="1">
      <protection locked="0"/>
    </xf>
    <xf numFmtId="4" fontId="45" fillId="0" borderId="0" xfId="0" applyNumberFormat="1" applyFont="1" applyFill="1" applyAlignment="1">
      <alignment horizontal="right"/>
    </xf>
    <xf numFmtId="4" fontId="45" fillId="0" borderId="0" xfId="53" applyNumberFormat="1" applyFont="1" applyFill="1" applyBorder="1" applyAlignment="1" applyProtection="1">
      <alignment horizontal="right" wrapText="1"/>
      <protection locked="0"/>
    </xf>
    <xf numFmtId="4" fontId="45" fillId="0" borderId="0" xfId="23" applyNumberFormat="1" applyFont="1" applyFill="1" applyBorder="1" applyAlignment="1">
      <alignment horizontal="right" wrapText="1"/>
    </xf>
    <xf numFmtId="4" fontId="47" fillId="0" borderId="12" xfId="0" applyNumberFormat="1" applyFont="1" applyFill="1" applyBorder="1" applyAlignment="1" applyProtection="1">
      <alignment horizontal="right"/>
      <protection locked="0"/>
    </xf>
    <xf numFmtId="4" fontId="47" fillId="0" borderId="0" xfId="0" applyNumberFormat="1" applyFont="1" applyFill="1" applyBorder="1" applyAlignment="1" applyProtection="1">
      <alignment horizontal="right"/>
      <protection locked="0"/>
    </xf>
    <xf numFmtId="4" fontId="45" fillId="0" borderId="0" xfId="0" applyNumberFormat="1" applyFont="1" applyFill="1" applyBorder="1" applyAlignment="1" applyProtection="1">
      <alignment horizontal="right"/>
      <protection locked="0"/>
    </xf>
    <xf numFmtId="4" fontId="47" fillId="0" borderId="1" xfId="0" applyNumberFormat="1" applyFont="1" applyFill="1" applyBorder="1" applyAlignment="1" applyProtection="1">
      <alignment horizontal="right"/>
      <protection locked="0"/>
    </xf>
    <xf numFmtId="4" fontId="45" fillId="0" borderId="0" xfId="0" applyNumberFormat="1" applyFont="1" applyFill="1" applyAlignment="1" applyProtection="1">
      <alignment horizontal="right"/>
      <protection locked="0"/>
    </xf>
    <xf numFmtId="4" fontId="47" fillId="0" borderId="0" xfId="0" applyNumberFormat="1" applyFont="1" applyFill="1" applyAlignment="1" applyProtection="1">
      <alignment horizontal="right"/>
    </xf>
    <xf numFmtId="4" fontId="45" fillId="0" borderId="0" xfId="57" applyNumberFormat="1" applyFont="1" applyFill="1" applyBorder="1" applyAlignment="1" applyProtection="1">
      <alignment horizontal="right"/>
      <protection locked="0"/>
    </xf>
    <xf numFmtId="4" fontId="45" fillId="0" borderId="12" xfId="57" applyNumberFormat="1" applyFont="1" applyFill="1" applyBorder="1" applyAlignment="1" applyProtection="1">
      <alignment horizontal="right" vertical="top" wrapText="1"/>
    </xf>
    <xf numFmtId="4" fontId="45" fillId="0" borderId="12" xfId="57" applyNumberFormat="1" applyFont="1" applyFill="1" applyBorder="1" applyAlignment="1" applyProtection="1"/>
    <xf numFmtId="4" fontId="47" fillId="0" borderId="0" xfId="0" applyNumberFormat="1" applyFont="1" applyFill="1" applyAlignment="1">
      <alignment horizontal="right"/>
    </xf>
    <xf numFmtId="0" fontId="55" fillId="0" borderId="0" xfId="58" applyFont="1"/>
    <xf numFmtId="0" fontId="50" fillId="0" borderId="0" xfId="58"/>
    <xf numFmtId="0" fontId="32" fillId="0" borderId="0" xfId="58" applyFont="1" applyAlignment="1">
      <alignment horizontal="left" vertical="top" wrapText="1"/>
    </xf>
    <xf numFmtId="0" fontId="1" fillId="0" borderId="0" xfId="58" applyFont="1" applyAlignment="1">
      <alignment vertical="top"/>
    </xf>
    <xf numFmtId="0" fontId="1" fillId="0" borderId="0" xfId="58" applyFont="1" applyAlignment="1">
      <alignment horizontal="left" wrapText="1"/>
    </xf>
    <xf numFmtId="0" fontId="1" fillId="0" borderId="0" xfId="58" applyFont="1"/>
    <xf numFmtId="0" fontId="32" fillId="0" borderId="0" xfId="58" applyFont="1" applyAlignment="1">
      <alignment horizontal="right" vertical="top"/>
    </xf>
    <xf numFmtId="0" fontId="1" fillId="0" borderId="0" xfId="58" applyFont="1" applyAlignment="1">
      <alignment wrapText="1"/>
    </xf>
    <xf numFmtId="0" fontId="56" fillId="0" borderId="0" xfId="58" applyFont="1" applyAlignment="1">
      <alignment wrapText="1"/>
    </xf>
    <xf numFmtId="0" fontId="57" fillId="0" borderId="0" xfId="58" applyFont="1"/>
    <xf numFmtId="0" fontId="58" fillId="0" borderId="0" xfId="58" applyFont="1"/>
    <xf numFmtId="0" fontId="7" fillId="0" borderId="0" xfId="58" applyFont="1" applyAlignment="1">
      <alignment vertical="top" wrapText="1"/>
    </xf>
    <xf numFmtId="0" fontId="7" fillId="0" borderId="0" xfId="58" applyFont="1" applyAlignment="1">
      <alignment horizontal="left" vertical="top" wrapText="1"/>
    </xf>
    <xf numFmtId="0" fontId="59" fillId="0" borderId="0" xfId="58" applyFont="1" applyAlignment="1">
      <alignment horizontal="justify" vertical="top" wrapText="1"/>
    </xf>
    <xf numFmtId="0" fontId="7" fillId="0" borderId="0" xfId="58" applyFont="1" applyAlignment="1">
      <alignment horizontal="justify" vertical="top" wrapText="1"/>
    </xf>
    <xf numFmtId="0" fontId="59" fillId="0" borderId="0" xfId="58" applyFont="1" applyAlignment="1">
      <alignment horizontal="left" vertical="top" wrapText="1"/>
    </xf>
    <xf numFmtId="0" fontId="51" fillId="0" borderId="0" xfId="58" applyFont="1" applyAlignment="1">
      <alignment horizontal="center" vertical="top" wrapText="1"/>
    </xf>
    <xf numFmtId="0" fontId="9" fillId="0" borderId="0" xfId="0" applyFont="1" applyBorder="1" applyAlignment="1" applyProtection="1">
      <alignment horizontal="left"/>
    </xf>
    <xf numFmtId="0" fontId="0" fillId="0" borderId="0" xfId="0" applyAlignment="1"/>
    <xf numFmtId="49" fontId="47" fillId="0" borderId="14" xfId="0" applyNumberFormat="1" applyFont="1" applyFill="1" applyBorder="1" applyAlignment="1">
      <alignment horizontal="left" vertical="top" wrapText="1"/>
    </xf>
    <xf numFmtId="49" fontId="47" fillId="0" borderId="1" xfId="0" applyNumberFormat="1" applyFont="1" applyFill="1" applyBorder="1" applyAlignment="1">
      <alignment horizontal="left" vertical="top" wrapText="1"/>
    </xf>
    <xf numFmtId="49" fontId="47" fillId="0" borderId="15" xfId="0" applyNumberFormat="1" applyFont="1" applyFill="1" applyBorder="1" applyAlignment="1">
      <alignment horizontal="left" vertical="top" wrapText="1"/>
    </xf>
    <xf numFmtId="0" fontId="17" fillId="0" borderId="0" xfId="0" applyFont="1" applyBorder="1" applyAlignment="1" applyProtection="1">
      <alignment horizontal="center"/>
    </xf>
    <xf numFmtId="0" fontId="9" fillId="0" borderId="0" xfId="0" applyFont="1" applyFill="1" applyBorder="1" applyAlignment="1" applyProtection="1">
      <alignment horizontal="left"/>
    </xf>
    <xf numFmtId="0" fontId="7" fillId="0" borderId="0" xfId="0" applyFont="1" applyFill="1" applyAlignment="1"/>
    <xf numFmtId="0" fontId="7" fillId="0" borderId="0" xfId="0" applyFont="1" applyFill="1" applyAlignment="1">
      <alignment horizontal="left"/>
    </xf>
    <xf numFmtId="0" fontId="7" fillId="0" borderId="0" xfId="0" applyFont="1" applyFill="1" applyAlignment="1">
      <alignment horizontal="left"/>
    </xf>
    <xf numFmtId="4" fontId="2" fillId="0" borderId="0" xfId="0" applyNumberFormat="1" applyFont="1" applyFill="1" applyAlignment="1">
      <alignment horizontal="center"/>
    </xf>
    <xf numFmtId="2" fontId="2" fillId="0" borderId="0" xfId="0" applyNumberFormat="1" applyFont="1" applyFill="1" applyAlignment="1">
      <alignment horizontal="center"/>
    </xf>
    <xf numFmtId="4" fontId="2" fillId="0" borderId="0" xfId="0" applyNumberFormat="1" applyFont="1" applyFill="1" applyAlignment="1"/>
    <xf numFmtId="0" fontId="9" fillId="0" borderId="0" xfId="0" applyFont="1" applyFill="1" applyProtection="1"/>
    <xf numFmtId="4" fontId="2" fillId="0" borderId="0" xfId="0" applyNumberFormat="1" applyFont="1" applyFill="1" applyAlignment="1" applyProtection="1">
      <alignment horizontal="right"/>
    </xf>
    <xf numFmtId="2" fontId="2" fillId="0" borderId="0" xfId="0" applyNumberFormat="1" applyFont="1" applyFill="1" applyAlignment="1" applyProtection="1"/>
    <xf numFmtId="0" fontId="5" fillId="0" borderId="0" xfId="0" applyFont="1" applyFill="1" applyAlignment="1" applyProtection="1">
      <alignment horizontal="justify" vertical="top" wrapText="1"/>
    </xf>
    <xf numFmtId="4" fontId="5" fillId="0" borderId="0" xfId="0" applyNumberFormat="1" applyFont="1" applyFill="1" applyAlignment="1" applyProtection="1">
      <alignment horizontal="center"/>
    </xf>
    <xf numFmtId="2" fontId="5" fillId="0" borderId="0" xfId="0" applyNumberFormat="1" applyFont="1" applyFill="1" applyAlignment="1" applyProtection="1"/>
    <xf numFmtId="4" fontId="5" fillId="0" borderId="0" xfId="0" applyNumberFormat="1" applyFont="1" applyFill="1" applyAlignment="1" applyProtection="1"/>
    <xf numFmtId="4" fontId="5" fillId="0" borderId="0" xfId="0" applyNumberFormat="1" applyFont="1" applyFill="1" applyBorder="1" applyAlignment="1" applyProtection="1">
      <alignment horizontal="right"/>
    </xf>
    <xf numFmtId="0" fontId="12" fillId="0" borderId="0" xfId="0" applyFont="1" applyFill="1" applyAlignment="1" applyProtection="1">
      <alignment horizontal="justify" vertical="top" wrapText="1"/>
    </xf>
    <xf numFmtId="0" fontId="5" fillId="0" borderId="0" xfId="0" applyFont="1" applyFill="1" applyBorder="1" applyAlignment="1" applyProtection="1"/>
    <xf numFmtId="4" fontId="2" fillId="0" borderId="0" xfId="0" applyNumberFormat="1" applyFont="1" applyFill="1" applyAlignment="1" applyProtection="1">
      <alignment horizontal="center"/>
    </xf>
    <xf numFmtId="4" fontId="2" fillId="0" borderId="0" xfId="0" applyNumberFormat="1" applyFont="1" applyFill="1" applyAlignment="1" applyProtection="1"/>
    <xf numFmtId="4" fontId="2" fillId="0" borderId="0" xfId="0" applyNumberFormat="1" applyFont="1" applyFill="1" applyBorder="1" applyAlignment="1" applyProtection="1">
      <alignment horizontal="right"/>
    </xf>
    <xf numFmtId="0" fontId="10" fillId="0" borderId="0" xfId="0" applyFont="1" applyFill="1" applyBorder="1" applyAlignment="1" applyProtection="1"/>
    <xf numFmtId="0" fontId="2" fillId="0" borderId="0" xfId="0" applyFont="1" applyFill="1" applyAlignment="1" applyProtection="1">
      <alignment horizontal="justify" vertical="top" wrapText="1"/>
    </xf>
    <xf numFmtId="4" fontId="6" fillId="0" borderId="0" xfId="0" applyNumberFormat="1" applyFont="1" applyFill="1" applyAlignment="1" applyProtection="1">
      <alignment horizontal="center" wrapText="1"/>
    </xf>
    <xf numFmtId="4" fontId="6" fillId="0" borderId="0" xfId="0" applyNumberFormat="1" applyFont="1" applyFill="1" applyAlignment="1" applyProtection="1">
      <alignment horizontal="center" wrapText="1"/>
      <protection locked="0"/>
    </xf>
    <xf numFmtId="4" fontId="6" fillId="0" borderId="0" xfId="0" applyNumberFormat="1" applyFont="1" applyFill="1" applyAlignment="1" applyProtection="1">
      <alignment horizontal="right" wrapText="1"/>
    </xf>
    <xf numFmtId="0" fontId="2" fillId="0" borderId="0" xfId="0" applyFont="1" applyFill="1" applyAlignment="1">
      <alignment horizontal="justify" vertical="top" wrapText="1"/>
    </xf>
    <xf numFmtId="0" fontId="10" fillId="0" borderId="1" xfId="0" applyFont="1" applyFill="1" applyBorder="1" applyAlignment="1">
      <alignment horizontal="justify" vertical="top" wrapText="1"/>
    </xf>
    <xf numFmtId="4" fontId="2" fillId="0" borderId="1" xfId="0" applyNumberFormat="1" applyFont="1" applyFill="1" applyBorder="1" applyAlignment="1">
      <alignment horizontal="right"/>
    </xf>
    <xf numFmtId="2" fontId="2" fillId="0" borderId="1" xfId="0" applyNumberFormat="1" applyFont="1" applyFill="1" applyBorder="1" applyAlignment="1">
      <alignment horizontal="right"/>
    </xf>
    <xf numFmtId="4" fontId="10" fillId="0" borderId="1" xfId="0" applyNumberFormat="1" applyFont="1" applyFill="1" applyBorder="1" applyAlignment="1">
      <alignment horizontal="right"/>
    </xf>
    <xf numFmtId="0" fontId="10" fillId="0" borderId="0" xfId="0" applyFont="1" applyFill="1" applyBorder="1" applyAlignment="1">
      <alignment horizontal="justify" vertical="top" wrapText="1"/>
    </xf>
    <xf numFmtId="4" fontId="2" fillId="0" borderId="0" xfId="0" applyNumberFormat="1" applyFont="1" applyFill="1" applyBorder="1" applyAlignment="1">
      <alignment horizontal="right"/>
    </xf>
    <xf numFmtId="2" fontId="2" fillId="0" borderId="0" xfId="0" applyNumberFormat="1" applyFont="1" applyFill="1" applyBorder="1" applyAlignment="1">
      <alignment horizontal="right"/>
    </xf>
    <xf numFmtId="4" fontId="10" fillId="0" borderId="0" xfId="0" applyNumberFormat="1" applyFont="1" applyFill="1" applyBorder="1" applyAlignment="1">
      <alignment horizontal="right"/>
    </xf>
    <xf numFmtId="0" fontId="8" fillId="0" borderId="0" xfId="0" applyFont="1" applyFill="1" applyAlignment="1" applyProtection="1"/>
    <xf numFmtId="2" fontId="1" fillId="0" borderId="0" xfId="0" applyNumberFormat="1" applyFont="1" applyFill="1" applyAlignment="1" applyProtection="1"/>
    <xf numFmtId="0" fontId="2" fillId="0" borderId="0" xfId="0" applyNumberFormat="1" applyFont="1" applyFill="1" applyAlignment="1" applyProtection="1">
      <alignment horizontal="center" vertical="top"/>
    </xf>
    <xf numFmtId="0" fontId="7" fillId="0" borderId="0" xfId="0" applyFont="1" applyFill="1" applyAlignment="1" applyProtection="1">
      <alignment horizontal="justify" vertical="top" wrapText="1"/>
    </xf>
    <xf numFmtId="0" fontId="32" fillId="0" borderId="0" xfId="0" applyFont="1" applyFill="1" applyAlignment="1" applyProtection="1">
      <alignment horizontal="justify" vertical="top" wrapText="1"/>
    </xf>
    <xf numFmtId="0" fontId="2" fillId="0" borderId="0" xfId="0" applyFont="1" applyFill="1" applyAlignment="1" applyProtection="1">
      <alignment horizontal="justify" vertical="justify" wrapText="1"/>
    </xf>
    <xf numFmtId="0" fontId="6" fillId="0" borderId="0" xfId="0" applyFont="1" applyFill="1" applyAlignment="1">
      <alignment horizontal="justify" vertical="top" wrapText="1"/>
    </xf>
    <xf numFmtId="0" fontId="6" fillId="0" borderId="0" xfId="0" applyFont="1" applyFill="1" applyAlignment="1">
      <alignment horizontal="justify" vertical="justify" wrapText="1"/>
    </xf>
    <xf numFmtId="0" fontId="6" fillId="0" borderId="0" xfId="0" applyNumberFormat="1" applyFont="1" applyFill="1" applyAlignment="1">
      <alignment horizontal="justify" vertical="justify" wrapText="1"/>
    </xf>
    <xf numFmtId="0" fontId="13" fillId="0" borderId="0" xfId="0" applyFont="1" applyFill="1" applyAlignment="1">
      <alignment horizontal="left" vertical="top" wrapText="1"/>
    </xf>
    <xf numFmtId="0" fontId="7" fillId="0" borderId="0" xfId="0" applyFont="1" applyFill="1" applyAlignment="1">
      <alignment horizontal="justify" vertical="top" wrapText="1"/>
    </xf>
    <xf numFmtId="0" fontId="7" fillId="0" borderId="0" xfId="0" applyFont="1" applyFill="1" applyAlignment="1">
      <alignment horizontal="justify" vertical="justify" wrapText="1"/>
    </xf>
    <xf numFmtId="4" fontId="2" fillId="0" borderId="0" xfId="0" applyNumberFormat="1" applyFont="1" applyFill="1" applyAlignment="1">
      <alignment horizontal="right"/>
    </xf>
    <xf numFmtId="0" fontId="10" fillId="0" borderId="2" xfId="0" applyFont="1" applyFill="1" applyBorder="1" applyAlignment="1">
      <alignment horizontal="justify" vertical="top" wrapText="1"/>
    </xf>
    <xf numFmtId="2" fontId="2" fillId="0" borderId="0" xfId="0" applyNumberFormat="1" applyFont="1" applyFill="1" applyAlignment="1">
      <alignment horizontal="right"/>
    </xf>
    <xf numFmtId="0" fontId="10" fillId="0" borderId="3" xfId="0" applyFont="1" applyFill="1" applyBorder="1" applyAlignment="1">
      <alignment horizontal="justify" vertical="top" wrapText="1"/>
    </xf>
    <xf numFmtId="4" fontId="2" fillId="0" borderId="4" xfId="0" applyNumberFormat="1" applyFont="1" applyFill="1" applyBorder="1" applyAlignment="1">
      <alignment horizontal="right"/>
    </xf>
    <xf numFmtId="2" fontId="2" fillId="0" borderId="4" xfId="0" applyNumberFormat="1" applyFont="1" applyFill="1" applyBorder="1" applyAlignment="1">
      <alignment horizontal="right"/>
    </xf>
    <xf numFmtId="4" fontId="10" fillId="0" borderId="5" xfId="0" applyNumberFormat="1" applyFont="1" applyFill="1" applyBorder="1" applyAlignment="1">
      <alignment horizontal="right"/>
    </xf>
    <xf numFmtId="0" fontId="6" fillId="0" borderId="0" xfId="0" applyFont="1" applyFill="1" applyAlignment="1" applyProtection="1">
      <alignment horizontal="justify" vertical="top" wrapText="1"/>
    </xf>
    <xf numFmtId="0" fontId="14" fillId="0" borderId="0" xfId="0" applyFont="1" applyFill="1" applyAlignment="1" applyProtection="1">
      <alignment horizontal="justify" vertical="top" wrapText="1"/>
    </xf>
    <xf numFmtId="0" fontId="8" fillId="0" borderId="0" xfId="0" applyFont="1" applyFill="1" applyAlignment="1" applyProtection="1">
      <alignment horizontal="justify" vertical="top"/>
    </xf>
    <xf numFmtId="4" fontId="15" fillId="0" borderId="0" xfId="0" applyNumberFormat="1" applyFont="1" applyFill="1" applyAlignment="1" applyProtection="1">
      <alignment horizontal="center"/>
      <protection locked="0"/>
    </xf>
    <xf numFmtId="4" fontId="16" fillId="0" borderId="0" xfId="0" applyNumberFormat="1" applyFont="1" applyFill="1" applyBorder="1" applyAlignment="1" applyProtection="1">
      <alignment horizontal="right"/>
    </xf>
    <xf numFmtId="4" fontId="2" fillId="0" borderId="1" xfId="0" applyNumberFormat="1" applyFont="1" applyFill="1" applyBorder="1" applyAlignment="1">
      <alignment horizontal="center"/>
    </xf>
    <xf numFmtId="4" fontId="2" fillId="0" borderId="0" xfId="0" applyNumberFormat="1" applyFont="1" applyFill="1" applyBorder="1" applyAlignment="1">
      <alignment horizontal="center"/>
    </xf>
    <xf numFmtId="4" fontId="10" fillId="0" borderId="0" xfId="0" applyNumberFormat="1" applyFont="1" applyFill="1" applyAlignment="1">
      <alignment horizontal="right"/>
    </xf>
    <xf numFmtId="2" fontId="10" fillId="0" borderId="0" xfId="0" applyNumberFormat="1" applyFont="1" applyFill="1" applyAlignment="1">
      <alignment horizontal="right"/>
    </xf>
    <xf numFmtId="0" fontId="10" fillId="0" borderId="0" xfId="0" applyFont="1" applyFill="1" applyBorder="1" applyAlignment="1"/>
    <xf numFmtId="0" fontId="12" fillId="0" borderId="0" xfId="0" applyFont="1" applyFill="1" applyBorder="1" applyAlignment="1"/>
    <xf numFmtId="0" fontId="7" fillId="0" borderId="0" xfId="0" applyFont="1" applyFill="1"/>
    <xf numFmtId="4" fontId="6" fillId="0" borderId="0" xfId="0" applyNumberFormat="1" applyFont="1" applyFill="1" applyBorder="1" applyAlignment="1" applyProtection="1">
      <alignment horizontal="center" wrapText="1"/>
    </xf>
    <xf numFmtId="2" fontId="10" fillId="0" borderId="1" xfId="0" applyNumberFormat="1" applyFont="1" applyFill="1" applyBorder="1" applyAlignment="1">
      <alignment horizontal="right"/>
    </xf>
    <xf numFmtId="4" fontId="10" fillId="0" borderId="1" xfId="0" applyNumberFormat="1" applyFont="1" applyFill="1" applyBorder="1" applyAlignment="1">
      <alignment horizontal="center"/>
    </xf>
    <xf numFmtId="2" fontId="10" fillId="0" borderId="0" xfId="0" applyNumberFormat="1" applyFont="1" applyFill="1" applyBorder="1" applyAlignment="1">
      <alignment horizontal="right"/>
    </xf>
    <xf numFmtId="4" fontId="10" fillId="0" borderId="0" xfId="0" applyNumberFormat="1" applyFont="1" applyFill="1" applyBorder="1" applyAlignment="1">
      <alignment horizontal="center"/>
    </xf>
    <xf numFmtId="4" fontId="2" fillId="0" borderId="0" xfId="0" applyNumberFormat="1" applyFont="1" applyFill="1" applyBorder="1" applyAlignment="1" applyProtection="1"/>
    <xf numFmtId="0" fontId="2" fillId="0" borderId="0" xfId="0" applyNumberFormat="1" applyFont="1" applyFill="1" applyAlignment="1" applyProtection="1">
      <alignment horizontal="justify" vertical="top" wrapText="1"/>
    </xf>
    <xf numFmtId="0" fontId="9" fillId="0" borderId="0" xfId="0" applyFont="1" applyFill="1" applyBorder="1" applyAlignment="1" applyProtection="1">
      <alignment horizontal="center" vertical="top"/>
    </xf>
    <xf numFmtId="0" fontId="9" fillId="0" borderId="0" xfId="0" applyFont="1" applyFill="1" applyBorder="1" applyAlignment="1" applyProtection="1">
      <alignment horizontal="left" vertical="top" wrapText="1"/>
    </xf>
    <xf numFmtId="0" fontId="7" fillId="0" borderId="0" xfId="0" applyFont="1" applyFill="1"/>
    <xf numFmtId="0" fontId="7" fillId="0" borderId="0" xfId="0" applyFont="1" applyFill="1" applyBorder="1" applyAlignment="1" applyProtection="1"/>
    <xf numFmtId="0" fontId="7" fillId="0" borderId="0" xfId="0" applyFont="1" applyFill="1" applyAlignment="1" applyProtection="1">
      <alignment horizontal="center" vertical="top"/>
    </xf>
    <xf numFmtId="0" fontId="7" fillId="0" borderId="0" xfId="0" applyNumberFormat="1" applyFont="1" applyFill="1" applyAlignment="1" applyProtection="1">
      <alignment horizontal="justify" vertical="top" wrapText="1"/>
    </xf>
    <xf numFmtId="4" fontId="7" fillId="0" borderId="0" xfId="0" applyNumberFormat="1" applyFont="1" applyFill="1" applyAlignment="1" applyProtection="1">
      <alignment horizontal="center" wrapText="1"/>
    </xf>
    <xf numFmtId="4" fontId="7" fillId="0" borderId="0" xfId="0" applyNumberFormat="1" applyFont="1" applyFill="1" applyAlignment="1" applyProtection="1">
      <alignment horizontal="center"/>
    </xf>
    <xf numFmtId="4" fontId="7" fillId="0" borderId="0" xfId="0" applyNumberFormat="1" applyFont="1" applyFill="1" applyAlignment="1">
      <alignment horizontal="right"/>
    </xf>
    <xf numFmtId="49" fontId="7" fillId="0" borderId="0" xfId="0" applyNumberFormat="1" applyFont="1" applyFill="1" applyAlignment="1" applyProtection="1">
      <alignment horizontal="justify" vertical="top" wrapText="1"/>
    </xf>
    <xf numFmtId="4" fontId="9" fillId="0" borderId="0" xfId="0" applyNumberFormat="1" applyFont="1" applyFill="1" applyAlignment="1" applyProtection="1">
      <alignment horizontal="center"/>
      <protection locked="0"/>
    </xf>
    <xf numFmtId="4" fontId="8" fillId="0" borderId="0" xfId="0" applyNumberFormat="1" applyFont="1" applyFill="1" applyBorder="1" applyAlignment="1" applyProtection="1">
      <alignment horizontal="right"/>
    </xf>
    <xf numFmtId="0" fontId="34" fillId="0" borderId="0" xfId="0" applyNumberFormat="1" applyFont="1" applyFill="1" applyAlignment="1" applyProtection="1">
      <alignment horizontal="justify" vertical="top" wrapText="1"/>
    </xf>
    <xf numFmtId="0" fontId="35" fillId="0" borderId="0" xfId="0" applyNumberFormat="1" applyFont="1" applyFill="1" applyAlignment="1" applyProtection="1">
      <alignment horizontal="justify" vertical="top" wrapText="1"/>
    </xf>
    <xf numFmtId="0" fontId="7" fillId="0" borderId="0" xfId="0" applyFont="1" applyFill="1" applyBorder="1"/>
    <xf numFmtId="0" fontId="2" fillId="0" borderId="0" xfId="28" applyFont="1" applyFill="1" applyAlignment="1">
      <alignment horizontal="justify" vertical="top" wrapText="1"/>
    </xf>
    <xf numFmtId="0" fontId="12" fillId="0" borderId="0" xfId="0" applyFont="1" applyFill="1" applyAlignment="1">
      <alignment horizontal="justify" vertical="top" wrapText="1"/>
    </xf>
    <xf numFmtId="0" fontId="32" fillId="0" borderId="0" xfId="0" applyFont="1" applyFill="1" applyAlignment="1">
      <alignment horizontal="center" vertical="top"/>
    </xf>
    <xf numFmtId="0" fontId="7" fillId="0" borderId="0" xfId="0" applyFont="1" applyFill="1" applyAlignment="1">
      <alignment horizontal="center" vertical="top"/>
    </xf>
    <xf numFmtId="0" fontId="7" fillId="0" borderId="0" xfId="0" applyFont="1" applyFill="1" applyAlignment="1">
      <alignment vertical="top" wrapText="1"/>
    </xf>
    <xf numFmtId="0" fontId="7" fillId="0" borderId="0" xfId="0" applyNumberFormat="1" applyFont="1" applyFill="1" applyBorder="1" applyAlignment="1" applyProtection="1">
      <alignment horizontal="right" wrapText="1"/>
    </xf>
    <xf numFmtId="0" fontId="7" fillId="0" borderId="0" xfId="0" applyFont="1" applyFill="1" applyAlignment="1">
      <alignment vertical="top"/>
    </xf>
    <xf numFmtId="4" fontId="6" fillId="0" borderId="0" xfId="28" applyNumberFormat="1" applyFont="1" applyFill="1" applyAlignment="1" applyProtection="1">
      <alignment horizontal="center" wrapText="1"/>
    </xf>
    <xf numFmtId="4" fontId="2" fillId="0" borderId="0" xfId="28" applyNumberFormat="1" applyFont="1" applyFill="1" applyAlignment="1" applyProtection="1">
      <alignment horizontal="center"/>
    </xf>
    <xf numFmtId="0" fontId="9" fillId="0" borderId="0" xfId="10" applyFont="1" applyFill="1" applyProtection="1"/>
    <xf numFmtId="0" fontId="2" fillId="0" borderId="0" xfId="10" applyFont="1" applyFill="1" applyAlignment="1" applyProtection="1">
      <alignment horizontal="justify" vertical="top" wrapText="1"/>
    </xf>
    <xf numFmtId="4" fontId="33" fillId="0" borderId="0" xfId="10" applyNumberFormat="1" applyFont="1" applyFill="1" applyAlignment="1" applyProtection="1">
      <alignment horizontal="center" wrapText="1"/>
    </xf>
    <xf numFmtId="4" fontId="2" fillId="0" borderId="0" xfId="10" applyNumberFormat="1" applyFont="1" applyFill="1" applyAlignment="1">
      <alignment horizontal="center"/>
    </xf>
    <xf numFmtId="0" fontId="7" fillId="0" borderId="0" xfId="0" applyNumberFormat="1" applyFont="1" applyFill="1" applyBorder="1" applyAlignment="1" applyProtection="1">
      <alignment horizontal="center" vertical="top" wrapText="1"/>
    </xf>
    <xf numFmtId="0" fontId="8" fillId="0" borderId="0" xfId="0" applyFont="1" applyFill="1" applyBorder="1" applyAlignment="1" applyProtection="1">
      <alignment vertical="top"/>
    </xf>
    <xf numFmtId="4" fontId="8" fillId="0" borderId="0" xfId="0" applyNumberFormat="1" applyFont="1" applyFill="1" applyBorder="1" applyAlignment="1" applyProtection="1">
      <alignment vertical="top"/>
    </xf>
    <xf numFmtId="49" fontId="7" fillId="0" borderId="0" xfId="0" applyNumberFormat="1" applyFont="1" applyFill="1" applyBorder="1" applyAlignment="1" applyProtection="1">
      <alignment horizontal="center" vertical="top"/>
    </xf>
    <xf numFmtId="0" fontId="8" fillId="0" borderId="0" xfId="0" applyNumberFormat="1" applyFont="1" applyFill="1" applyBorder="1" applyAlignment="1" applyProtection="1">
      <alignment vertical="top" wrapText="1"/>
    </xf>
    <xf numFmtId="4" fontId="2" fillId="0" borderId="0" xfId="0" applyNumberFormat="1" applyFont="1" applyFill="1" applyBorder="1" applyAlignment="1"/>
    <xf numFmtId="0" fontId="13" fillId="0" borderId="0" xfId="0" applyFont="1" applyFill="1" applyAlignment="1" applyProtection="1">
      <alignment horizontal="justify" vertical="top" wrapText="1"/>
    </xf>
    <xf numFmtId="0" fontId="8" fillId="0" borderId="0" xfId="0" applyFont="1" applyFill="1"/>
    <xf numFmtId="0" fontId="29" fillId="0" borderId="0" xfId="0" applyFont="1" applyFill="1" applyAlignment="1">
      <alignment horizontal="right" vertical="top"/>
    </xf>
    <xf numFmtId="0" fontId="29" fillId="0" borderId="0" xfId="0" applyFont="1" applyFill="1" applyAlignment="1">
      <alignment horizontal="justify" vertical="justify"/>
    </xf>
    <xf numFmtId="0" fontId="29" fillId="0" borderId="0" xfId="0" applyFont="1" applyFill="1"/>
    <xf numFmtId="0" fontId="37" fillId="0" borderId="0" xfId="0" applyFont="1" applyFill="1" applyAlignment="1">
      <alignment horizontal="justify" vertical="top"/>
    </xf>
    <xf numFmtId="0" fontId="7" fillId="0" borderId="0" xfId="0" applyFont="1" applyFill="1" applyAlignment="1">
      <alignment vertical="top"/>
    </xf>
    <xf numFmtId="0" fontId="29" fillId="0" borderId="0" xfId="0" applyFont="1" applyFill="1" applyAlignment="1">
      <alignment horizontal="justify" vertical="top"/>
    </xf>
    <xf numFmtId="0" fontId="36" fillId="0" borderId="0" xfId="0" applyFont="1" applyFill="1" applyBorder="1"/>
    <xf numFmtId="0" fontId="37" fillId="0" borderId="0" xfId="0" applyFont="1" applyFill="1" applyAlignment="1">
      <alignment horizontal="justify" vertical="top" wrapText="1"/>
    </xf>
    <xf numFmtId="0" fontId="7" fillId="0" borderId="0" xfId="0" applyFont="1" applyFill="1" applyAlignment="1">
      <alignment wrapText="1"/>
    </xf>
    <xf numFmtId="4" fontId="1" fillId="0" borderId="0" xfId="0" applyNumberFormat="1" applyFont="1" applyFill="1" applyAlignment="1">
      <alignment wrapText="1"/>
    </xf>
    <xf numFmtId="0" fontId="36" fillId="0" borderId="0" xfId="0" applyFont="1" applyFill="1"/>
    <xf numFmtId="0" fontId="38" fillId="0" borderId="10" xfId="0" applyFont="1" applyFill="1" applyBorder="1" applyAlignment="1">
      <alignment horizontal="right" vertical="top" wrapText="1"/>
    </xf>
    <xf numFmtId="0" fontId="38" fillId="0" borderId="10" xfId="0" applyFont="1" applyFill="1" applyBorder="1" applyAlignment="1">
      <alignment horizontal="center" vertical="top" wrapText="1"/>
    </xf>
    <xf numFmtId="4" fontId="38" fillId="0" borderId="10" xfId="0" applyNumberFormat="1" applyFont="1" applyFill="1" applyBorder="1" applyAlignment="1">
      <alignment horizontal="center" vertical="top" wrapText="1"/>
    </xf>
    <xf numFmtId="0" fontId="38" fillId="0" borderId="0" xfId="0" applyFont="1" applyFill="1" applyBorder="1" applyAlignment="1">
      <alignment horizontal="right" vertical="top" wrapText="1"/>
    </xf>
    <xf numFmtId="0" fontId="38" fillId="0" borderId="0" xfId="0" applyFont="1" applyFill="1" applyBorder="1" applyAlignment="1">
      <alignment horizontal="center" vertical="top" wrapText="1"/>
    </xf>
    <xf numFmtId="4" fontId="38" fillId="0" borderId="0" xfId="0" applyNumberFormat="1" applyFont="1" applyFill="1" applyBorder="1" applyAlignment="1">
      <alignment horizontal="center" vertical="top" wrapText="1"/>
    </xf>
    <xf numFmtId="0" fontId="37" fillId="0" borderId="0" xfId="0" applyFont="1" applyFill="1" applyAlignment="1">
      <alignment horizontal="right" vertical="top" wrapText="1"/>
    </xf>
    <xf numFmtId="0" fontId="39" fillId="0" borderId="0" xfId="0" applyFont="1" applyFill="1" applyAlignment="1">
      <alignment horizontal="justify" vertical="top"/>
    </xf>
    <xf numFmtId="0" fontId="40" fillId="0" borderId="0" xfId="0" applyFont="1" applyFill="1" applyBorder="1" applyAlignment="1">
      <alignment horizontal="right" vertical="top" wrapText="1"/>
    </xf>
    <xf numFmtId="0" fontId="37" fillId="0" borderId="0" xfId="0" applyFont="1" applyFill="1" applyBorder="1" applyAlignment="1">
      <alignment vertical="top" wrapText="1"/>
    </xf>
    <xf numFmtId="4" fontId="37" fillId="0" borderId="0" xfId="0" applyNumberFormat="1" applyFont="1" applyFill="1" applyBorder="1" applyAlignment="1">
      <alignment vertical="top" wrapText="1"/>
    </xf>
    <xf numFmtId="16" fontId="23" fillId="0" borderId="0" xfId="0" applyNumberFormat="1" applyFont="1" applyFill="1" applyBorder="1" applyAlignment="1">
      <alignment horizontal="right" vertical="top" wrapText="1"/>
    </xf>
    <xf numFmtId="16" fontId="23" fillId="0" borderId="0" xfId="0" applyNumberFormat="1" applyFont="1" applyFill="1" applyBorder="1" applyAlignment="1">
      <alignment horizontal="justify" vertical="top" wrapText="1"/>
    </xf>
    <xf numFmtId="0" fontId="23" fillId="0" borderId="0" xfId="0" quotePrefix="1" applyNumberFormat="1" applyFont="1" applyFill="1" applyBorder="1" applyAlignment="1">
      <alignment horizontal="right" wrapText="1"/>
    </xf>
    <xf numFmtId="4" fontId="23" fillId="0" borderId="0" xfId="0" quotePrefix="1" applyNumberFormat="1" applyFont="1" applyFill="1" applyBorder="1" applyAlignment="1">
      <alignment horizontal="right" wrapText="1"/>
    </xf>
    <xf numFmtId="0" fontId="36" fillId="0" borderId="0" xfId="0" applyFont="1" applyFill="1" applyAlignment="1">
      <alignment vertical="top"/>
    </xf>
    <xf numFmtId="0" fontId="23" fillId="0" borderId="0" xfId="0" applyFont="1" applyFill="1" applyBorder="1" applyAlignment="1">
      <alignment horizontal="justify" vertical="top" wrapText="1"/>
    </xf>
    <xf numFmtId="0" fontId="23" fillId="0" borderId="0" xfId="0" applyFont="1" applyFill="1" applyBorder="1" applyAlignment="1">
      <alignment vertical="top" wrapText="1"/>
    </xf>
    <xf numFmtId="0" fontId="40" fillId="0" borderId="0" xfId="32" applyFont="1" applyFill="1" applyBorder="1" applyAlignment="1">
      <alignment horizontal="justify" vertical="top" wrapText="1"/>
    </xf>
    <xf numFmtId="0" fontId="40" fillId="0" borderId="0" xfId="0" applyFont="1" applyFill="1" applyBorder="1" applyAlignment="1">
      <alignment horizontal="justify" vertical="top" wrapText="1"/>
    </xf>
    <xf numFmtId="0" fontId="23" fillId="0" borderId="0" xfId="0" quotePrefix="1" applyNumberFormat="1" applyFont="1" applyFill="1" applyBorder="1" applyAlignment="1">
      <alignment horizontal="right" vertical="top" wrapText="1"/>
    </xf>
    <xf numFmtId="4" fontId="23" fillId="0" borderId="0" xfId="0" quotePrefix="1" applyNumberFormat="1" applyFont="1" applyFill="1" applyBorder="1" applyAlignment="1">
      <alignment horizontal="right" vertical="top" wrapText="1"/>
    </xf>
    <xf numFmtId="0" fontId="36" fillId="0" borderId="0" xfId="0" applyFont="1" applyFill="1" applyAlignment="1">
      <alignment vertical="top" wrapText="1"/>
    </xf>
    <xf numFmtId="0" fontId="23" fillId="0" borderId="0" xfId="28" applyFont="1" applyFill="1" applyBorder="1" applyAlignment="1">
      <alignment horizontal="justify" vertical="top" wrapText="1"/>
    </xf>
    <xf numFmtId="0" fontId="23" fillId="0" borderId="0" xfId="28" applyFont="1" applyFill="1" applyBorder="1" applyAlignment="1">
      <alignment horizontal="justify" wrapText="1"/>
    </xf>
    <xf numFmtId="0" fontId="40" fillId="0" borderId="0" xfId="28" applyFont="1" applyFill="1" applyBorder="1" applyAlignment="1">
      <alignment horizontal="justify" vertical="top" wrapText="1"/>
    </xf>
    <xf numFmtId="16" fontId="23" fillId="0" borderId="0" xfId="28" quotePrefix="1" applyNumberFormat="1" applyFont="1" applyFill="1" applyBorder="1" applyAlignment="1">
      <alignment horizontal="right" vertical="top" wrapText="1"/>
    </xf>
    <xf numFmtId="0" fontId="23" fillId="0" borderId="0" xfId="28" applyFont="1" applyFill="1" applyAlignment="1">
      <alignment horizontal="justify" vertical="top" wrapText="1"/>
    </xf>
    <xf numFmtId="0" fontId="23" fillId="0" borderId="0" xfId="0" quotePrefix="1" applyNumberFormat="1" applyFont="1" applyFill="1" applyBorder="1" applyAlignment="1">
      <alignment horizontal="justify" vertical="top" wrapText="1"/>
    </xf>
    <xf numFmtId="0" fontId="23" fillId="0" borderId="11" xfId="0" applyFont="1" applyFill="1" applyBorder="1" applyAlignment="1">
      <alignment horizontal="right" vertical="top" wrapText="1"/>
    </xf>
    <xf numFmtId="0" fontId="29" fillId="0" borderId="11" xfId="0" applyFont="1" applyFill="1" applyBorder="1" applyAlignment="1">
      <alignment vertical="top" wrapText="1"/>
    </xf>
    <xf numFmtId="0" fontId="23" fillId="0" borderId="11" xfId="0" quotePrefix="1" applyNumberFormat="1" applyFont="1" applyFill="1" applyBorder="1" applyAlignment="1">
      <alignment horizontal="right" wrapText="1"/>
    </xf>
    <xf numFmtId="4" fontId="23" fillId="0" borderId="11" xfId="0" quotePrefix="1" applyNumberFormat="1" applyFont="1" applyFill="1" applyBorder="1" applyAlignment="1">
      <alignment horizontal="right" wrapText="1"/>
    </xf>
    <xf numFmtId="0" fontId="23" fillId="0" borderId="0" xfId="0" applyFont="1" applyFill="1" applyBorder="1" applyAlignment="1">
      <alignment horizontal="right" vertical="top" wrapText="1"/>
    </xf>
    <xf numFmtId="0" fontId="29" fillId="0" borderId="0" xfId="0" applyFont="1" applyFill="1" applyBorder="1" applyAlignment="1">
      <alignment vertical="top" wrapText="1"/>
    </xf>
    <xf numFmtId="0" fontId="7" fillId="0" borderId="0" xfId="0" applyFont="1" applyFill="1" applyAlignment="1"/>
    <xf numFmtId="0" fontId="39" fillId="0" borderId="0" xfId="0" applyFont="1" applyFill="1" applyAlignment="1">
      <alignment horizontal="right" vertical="top"/>
    </xf>
    <xf numFmtId="0" fontId="1" fillId="0" borderId="0" xfId="0" applyFont="1" applyFill="1" applyAlignment="1">
      <alignment horizontal="right"/>
    </xf>
    <xf numFmtId="4" fontId="1" fillId="0" borderId="0" xfId="0" applyNumberFormat="1" applyFont="1" applyFill="1" applyAlignment="1">
      <alignment horizontal="right"/>
    </xf>
    <xf numFmtId="0" fontId="1" fillId="0" borderId="0" xfId="0" applyFont="1" applyFill="1"/>
    <xf numFmtId="0" fontId="7" fillId="0" borderId="0" xfId="0" applyFont="1" applyFill="1" applyAlignment="1">
      <alignment horizontal="right" vertical="top"/>
    </xf>
    <xf numFmtId="0" fontId="7" fillId="0" borderId="0" xfId="0" applyFont="1" applyFill="1" applyAlignment="1">
      <alignment horizontal="justify" vertical="top"/>
    </xf>
    <xf numFmtId="16" fontId="40" fillId="0" borderId="0" xfId="0" applyNumberFormat="1" applyFont="1" applyFill="1" applyBorder="1" applyAlignment="1">
      <alignment horizontal="justify" vertical="top" wrapText="1"/>
    </xf>
    <xf numFmtId="170" fontId="7" fillId="0" borderId="0" xfId="0" applyNumberFormat="1" applyFont="1" applyFill="1" applyAlignment="1">
      <alignment horizontal="right" vertical="top"/>
    </xf>
    <xf numFmtId="0" fontId="7" fillId="0" borderId="0" xfId="0" applyFont="1" applyFill="1" applyAlignment="1">
      <alignment horizontal="right"/>
    </xf>
    <xf numFmtId="0" fontId="41" fillId="0" borderId="0" xfId="0" applyFont="1" applyFill="1" applyAlignment="1">
      <alignment horizontal="right" vertical="top"/>
    </xf>
    <xf numFmtId="0" fontId="37" fillId="0" borderId="0" xfId="0" applyFont="1" applyFill="1" applyAlignment="1">
      <alignment horizontal="justify" vertical="top" wrapText="1"/>
    </xf>
    <xf numFmtId="0" fontId="42" fillId="0" borderId="0" xfId="0" applyFont="1" applyFill="1" applyAlignment="1">
      <alignment vertical="top"/>
    </xf>
    <xf numFmtId="0" fontId="41" fillId="0" borderId="0" xfId="0" applyFont="1" applyFill="1"/>
    <xf numFmtId="0" fontId="41" fillId="0" borderId="0" xfId="0" applyFont="1" applyFill="1" applyAlignment="1">
      <alignment horizontal="justify" vertical="top"/>
    </xf>
    <xf numFmtId="0" fontId="41" fillId="0" borderId="0" xfId="0" applyFont="1" applyFill="1" applyAlignment="1">
      <alignment horizontal="right"/>
    </xf>
    <xf numFmtId="4" fontId="41" fillId="0" borderId="0" xfId="0" applyNumberFormat="1" applyFont="1" applyFill="1" applyAlignment="1">
      <alignment horizontal="right"/>
    </xf>
    <xf numFmtId="0" fontId="39" fillId="0" borderId="0" xfId="0" applyFont="1" applyFill="1" applyAlignment="1">
      <alignment horizontal="right"/>
    </xf>
    <xf numFmtId="4" fontId="39" fillId="0" borderId="0" xfId="0" applyNumberFormat="1" applyFont="1" applyFill="1" applyAlignment="1">
      <alignment horizontal="right"/>
    </xf>
    <xf numFmtId="0" fontId="39" fillId="0" borderId="0" xfId="0" applyFont="1" applyFill="1"/>
    <xf numFmtId="4" fontId="43" fillId="0" borderId="0" xfId="0" applyNumberFormat="1" applyFont="1" applyFill="1"/>
    <xf numFmtId="0" fontId="43" fillId="0" borderId="0" xfId="0" applyFont="1" applyFill="1"/>
    <xf numFmtId="0" fontId="43" fillId="0" borderId="0" xfId="0" applyFont="1" applyFill="1" applyAlignment="1">
      <alignment horizontal="right" vertical="top"/>
    </xf>
    <xf numFmtId="0" fontId="43" fillId="0" borderId="0" xfId="0" applyFont="1" applyFill="1" applyAlignment="1">
      <alignment horizontal="justify" vertical="top"/>
    </xf>
    <xf numFmtId="0" fontId="43" fillId="0" borderId="0" xfId="0" applyFont="1" applyFill="1" applyAlignment="1">
      <alignment horizontal="right"/>
    </xf>
    <xf numFmtId="4" fontId="43" fillId="0" borderId="0" xfId="0" applyNumberFormat="1" applyFont="1" applyFill="1" applyAlignment="1">
      <alignment horizontal="right"/>
    </xf>
    <xf numFmtId="49" fontId="45" fillId="0" borderId="0" xfId="0" applyNumberFormat="1" applyFont="1" applyFill="1" applyBorder="1" applyAlignment="1" applyProtection="1">
      <alignment horizontal="center" vertical="top"/>
    </xf>
    <xf numFmtId="0" fontId="47" fillId="0" borderId="0" xfId="0" applyFont="1" applyFill="1" applyBorder="1" applyAlignment="1" applyProtection="1">
      <alignment vertical="center"/>
    </xf>
    <xf numFmtId="0" fontId="45" fillId="0" borderId="0" xfId="0" applyFont="1" applyFill="1" applyBorder="1" applyAlignment="1" applyProtection="1">
      <alignment horizontal="right"/>
      <protection locked="0"/>
    </xf>
    <xf numFmtId="4" fontId="47" fillId="0" borderId="0" xfId="0" applyNumberFormat="1" applyFont="1" applyFill="1" applyBorder="1" applyAlignment="1" applyProtection="1">
      <alignment vertical="center"/>
      <protection locked="0"/>
    </xf>
    <xf numFmtId="0" fontId="45" fillId="0" borderId="0" xfId="0" applyFont="1" applyFill="1" applyBorder="1" applyProtection="1"/>
    <xf numFmtId="49" fontId="45" fillId="0" borderId="12" xfId="0" applyNumberFormat="1" applyFont="1" applyFill="1" applyBorder="1" applyAlignment="1" applyProtection="1">
      <alignment horizontal="center" vertical="top"/>
    </xf>
    <xf numFmtId="0" fontId="47" fillId="0" borderId="12" xfId="0" applyFont="1" applyFill="1" applyBorder="1" applyAlignment="1" applyProtection="1">
      <alignment vertical="center"/>
    </xf>
    <xf numFmtId="0" fontId="45" fillId="0" borderId="12" xfId="0" applyFont="1" applyFill="1" applyBorder="1" applyAlignment="1" applyProtection="1">
      <alignment horizontal="right"/>
      <protection locked="0"/>
    </xf>
    <xf numFmtId="4" fontId="47" fillId="0" borderId="12" xfId="0" applyNumberFormat="1" applyFont="1" applyFill="1" applyBorder="1" applyAlignment="1" applyProtection="1">
      <alignment vertical="center"/>
      <protection locked="0"/>
    </xf>
    <xf numFmtId="4" fontId="45" fillId="0" borderId="12" xfId="0" applyNumberFormat="1" applyFont="1" applyFill="1" applyBorder="1" applyAlignment="1" applyProtection="1">
      <alignment horizontal="right"/>
      <protection locked="0"/>
    </xf>
    <xf numFmtId="0" fontId="45" fillId="0" borderId="0" xfId="0" applyFont="1" applyFill="1" applyProtection="1"/>
    <xf numFmtId="0" fontId="45" fillId="0" borderId="0" xfId="0" applyNumberFormat="1" applyFont="1" applyFill="1" applyAlignment="1" applyProtection="1">
      <alignment horizontal="justify" vertical="top" wrapText="1"/>
    </xf>
    <xf numFmtId="4" fontId="45" fillId="0" borderId="0" xfId="0" applyNumberFormat="1" applyFont="1" applyFill="1" applyBorder="1" applyProtection="1"/>
    <xf numFmtId="0" fontId="45" fillId="0" borderId="0" xfId="0" applyFont="1" applyFill="1" applyAlignment="1">
      <alignment horizontal="center" vertical="top"/>
    </xf>
    <xf numFmtId="0" fontId="45" fillId="0" borderId="0" xfId="0" applyFont="1" applyFill="1" applyAlignment="1">
      <alignment vertical="top" wrapText="1"/>
    </xf>
    <xf numFmtId="3" fontId="45" fillId="0" borderId="0" xfId="0" applyNumberFormat="1" applyFont="1" applyFill="1" applyAlignment="1"/>
    <xf numFmtId="0" fontId="45" fillId="0" borderId="0" xfId="0" applyFont="1" applyFill="1" applyBorder="1" applyAlignment="1">
      <alignment horizontal="center" vertical="top"/>
    </xf>
    <xf numFmtId="0" fontId="45" fillId="0" borderId="0" xfId="0" applyFont="1" applyFill="1" applyBorder="1" applyAlignment="1">
      <alignment horizontal="right" vertical="center"/>
    </xf>
    <xf numFmtId="4" fontId="45" fillId="0" borderId="0" xfId="0" applyNumberFormat="1" applyFont="1" applyFill="1" applyBorder="1" applyAlignment="1">
      <alignment horizontal="center" vertical="center"/>
    </xf>
    <xf numFmtId="4" fontId="45" fillId="0" borderId="0" xfId="0" applyNumberFormat="1" applyFont="1" applyFill="1" applyBorder="1"/>
    <xf numFmtId="4" fontId="47" fillId="0" borderId="0" xfId="0" applyNumberFormat="1" applyFont="1" applyFill="1"/>
    <xf numFmtId="49" fontId="45" fillId="0" borderId="0" xfId="0" applyNumberFormat="1" applyFont="1" applyFill="1" applyAlignment="1">
      <alignment vertical="top" wrapText="1"/>
    </xf>
    <xf numFmtId="0" fontId="47" fillId="0" borderId="0" xfId="0" applyFont="1" applyFill="1" applyBorder="1" applyAlignment="1">
      <alignment horizontal="center" vertical="top" textRotation="90"/>
    </xf>
    <xf numFmtId="4" fontId="45" fillId="0" borderId="13" xfId="0" applyNumberFormat="1" applyFont="1" applyFill="1" applyBorder="1" applyAlignment="1">
      <alignment horizontal="right"/>
    </xf>
    <xf numFmtId="0" fontId="45" fillId="0" borderId="0" xfId="1" applyFont="1" applyFill="1" applyAlignment="1">
      <alignment vertical="top" wrapText="1"/>
    </xf>
    <xf numFmtId="0" fontId="45" fillId="0" borderId="0" xfId="1" quotePrefix="1" applyFont="1" applyFill="1" applyAlignment="1">
      <alignment vertical="top" wrapText="1"/>
    </xf>
    <xf numFmtId="49" fontId="45" fillId="0" borderId="0" xfId="1" applyNumberFormat="1" applyFont="1" applyFill="1" applyAlignment="1">
      <alignment vertical="top" wrapText="1"/>
    </xf>
    <xf numFmtId="4" fontId="45" fillId="0" borderId="0" xfId="0" applyNumberFormat="1" applyFont="1" applyFill="1" applyBorder="1" applyAlignment="1" applyProtection="1">
      <alignment horizontal="right" wrapText="1"/>
      <protection hidden="1"/>
    </xf>
    <xf numFmtId="0" fontId="45" fillId="0" borderId="0" xfId="0" applyFont="1" applyFill="1" applyBorder="1" applyAlignment="1">
      <alignment horizontal="center" vertical="center" wrapText="1"/>
    </xf>
    <xf numFmtId="4" fontId="45" fillId="0" borderId="0" xfId="0" applyNumberFormat="1" applyFont="1" applyFill="1" applyAlignment="1">
      <alignment horizontal="right" wrapText="1"/>
    </xf>
    <xf numFmtId="4" fontId="45" fillId="0" borderId="0" xfId="0" applyNumberFormat="1" applyFont="1" applyFill="1" applyAlignment="1" applyProtection="1"/>
    <xf numFmtId="0" fontId="45" fillId="0" borderId="0" xfId="0" applyFont="1" applyFill="1" applyBorder="1" applyAlignment="1" applyProtection="1"/>
    <xf numFmtId="0" fontId="45" fillId="0" borderId="12" xfId="0" applyFont="1" applyFill="1" applyBorder="1"/>
    <xf numFmtId="4" fontId="45" fillId="0" borderId="12" xfId="0" applyNumberFormat="1" applyFont="1" applyFill="1" applyBorder="1" applyAlignment="1">
      <alignment horizontal="right"/>
    </xf>
    <xf numFmtId="0" fontId="45" fillId="0" borderId="16" xfId="0" applyNumberFormat="1" applyFont="1" applyFill="1" applyBorder="1" applyAlignment="1" applyProtection="1">
      <alignment horizontal="center" vertical="top" wrapText="1"/>
    </xf>
    <xf numFmtId="0" fontId="45" fillId="0" borderId="17" xfId="0" applyNumberFormat="1" applyFont="1" applyFill="1" applyBorder="1" applyAlignment="1" applyProtection="1">
      <alignment horizontal="left" vertical="top" wrapText="1"/>
    </xf>
    <xf numFmtId="0" fontId="61" fillId="0" borderId="17" xfId="0" applyNumberFormat="1" applyFont="1" applyFill="1" applyBorder="1" applyAlignment="1" applyProtection="1">
      <alignment horizontal="right" vertical="top" wrapText="1"/>
    </xf>
    <xf numFmtId="0" fontId="61" fillId="0" borderId="17" xfId="0" applyNumberFormat="1" applyFont="1" applyFill="1" applyBorder="1" applyAlignment="1" applyProtection="1">
      <alignment wrapText="1"/>
    </xf>
    <xf numFmtId="0" fontId="61" fillId="0" borderId="17" xfId="0" applyNumberFormat="1" applyFont="1" applyFill="1" applyBorder="1" applyAlignment="1" applyProtection="1">
      <alignment horizontal="right" wrapText="1"/>
    </xf>
    <xf numFmtId="4" fontId="45" fillId="0" borderId="17" xfId="0" applyNumberFormat="1" applyFont="1" applyFill="1" applyBorder="1" applyAlignment="1" applyProtection="1">
      <alignment horizontal="right" vertical="top" wrapText="1"/>
    </xf>
    <xf numFmtId="4" fontId="45" fillId="0" borderId="17" xfId="0" applyNumberFormat="1" applyFont="1" applyFill="1" applyBorder="1" applyAlignment="1" applyProtection="1">
      <alignment horizontal="right" wrapText="1"/>
    </xf>
    <xf numFmtId="0" fontId="45" fillId="0" borderId="17" xfId="0" applyNumberFormat="1" applyFont="1" applyFill="1" applyBorder="1" applyAlignment="1" applyProtection="1">
      <alignment horizontal="center" vertical="top" wrapText="1"/>
    </xf>
    <xf numFmtId="0" fontId="45" fillId="0" borderId="17" xfId="0" applyNumberFormat="1" applyFont="1" applyFill="1" applyBorder="1" applyAlignment="1" applyProtection="1">
      <alignment horizontal="right" vertical="top" wrapText="1"/>
    </xf>
    <xf numFmtId="0" fontId="45" fillId="0" borderId="17" xfId="0" applyNumberFormat="1" applyFont="1" applyFill="1" applyBorder="1" applyAlignment="1" applyProtection="1">
      <alignment wrapText="1"/>
    </xf>
    <xf numFmtId="0" fontId="45" fillId="0" borderId="17" xfId="0" applyNumberFormat="1" applyFont="1" applyFill="1" applyBorder="1" applyAlignment="1" applyProtection="1">
      <alignment horizontal="right" wrapText="1"/>
    </xf>
    <xf numFmtId="0" fontId="61" fillId="0" borderId="17" xfId="0" applyNumberFormat="1" applyFont="1" applyFill="1" applyBorder="1" applyAlignment="1" applyProtection="1">
      <alignment horizontal="left" vertical="top" wrapText="1"/>
    </xf>
    <xf numFmtId="0" fontId="47" fillId="0" borderId="17" xfId="0" applyNumberFormat="1" applyFont="1" applyFill="1" applyBorder="1" applyAlignment="1" applyProtection="1">
      <alignment horizontal="left" vertical="top" wrapText="1"/>
    </xf>
    <xf numFmtId="0" fontId="45" fillId="0" borderId="0" xfId="0" applyFont="1" applyFill="1" applyBorder="1" applyAlignment="1" applyProtection="1">
      <alignment vertical="center"/>
    </xf>
    <xf numFmtId="4" fontId="45" fillId="0" borderId="12" xfId="0" applyNumberFormat="1" applyFont="1" applyFill="1" applyBorder="1" applyAlignment="1" applyProtection="1"/>
    <xf numFmtId="0" fontId="45" fillId="0" borderId="12" xfId="0" applyFont="1" applyFill="1" applyBorder="1" applyAlignment="1" applyProtection="1">
      <alignment vertical="center"/>
    </xf>
    <xf numFmtId="4" fontId="45" fillId="0" borderId="12" xfId="0" applyNumberFormat="1" applyFont="1" applyFill="1" applyBorder="1" applyAlignment="1" applyProtection="1">
      <alignment vertical="center"/>
      <protection locked="0"/>
    </xf>
    <xf numFmtId="49" fontId="47" fillId="0" borderId="0" xfId="0" applyNumberFormat="1" applyFont="1" applyFill="1" applyBorder="1" applyAlignment="1" applyProtection="1">
      <alignment horizontal="center" vertical="top"/>
    </xf>
    <xf numFmtId="49" fontId="47" fillId="0" borderId="12" xfId="0" applyNumberFormat="1" applyFont="1" applyFill="1" applyBorder="1" applyAlignment="1" applyProtection="1">
      <alignment horizontal="center" vertical="top"/>
    </xf>
    <xf numFmtId="0" fontId="45" fillId="0" borderId="0" xfId="0" applyFont="1" applyFill="1" applyBorder="1" applyAlignment="1" applyProtection="1">
      <alignment horizontal="center"/>
    </xf>
    <xf numFmtId="0" fontId="45" fillId="0" borderId="12" xfId="0" applyFont="1" applyFill="1" applyBorder="1" applyProtection="1"/>
    <xf numFmtId="173" fontId="45" fillId="0" borderId="12" xfId="0" applyNumberFormat="1" applyFont="1" applyFill="1" applyBorder="1" applyAlignment="1" applyProtection="1">
      <alignment horizontal="right"/>
      <protection locked="0"/>
    </xf>
    <xf numFmtId="49" fontId="45" fillId="0" borderId="2" xfId="0" applyNumberFormat="1" applyFont="1" applyFill="1" applyBorder="1" applyAlignment="1" applyProtection="1">
      <alignment horizontal="center" vertical="top"/>
    </xf>
    <xf numFmtId="0" fontId="45" fillId="0" borderId="2" xfId="0" applyFont="1" applyFill="1" applyBorder="1" applyAlignment="1" applyProtection="1">
      <alignment vertical="center"/>
    </xf>
    <xf numFmtId="0" fontId="45" fillId="0" borderId="2" xfId="0" applyNumberFormat="1" applyFont="1" applyFill="1" applyBorder="1" applyAlignment="1" applyProtection="1">
      <alignment horizontal="right"/>
    </xf>
    <xf numFmtId="3" fontId="45" fillId="0" borderId="2" xfId="0" applyNumberFormat="1" applyFont="1" applyFill="1" applyBorder="1" applyAlignment="1" applyProtection="1"/>
    <xf numFmtId="0" fontId="45" fillId="0" borderId="2" xfId="0" applyFont="1" applyFill="1" applyBorder="1" applyAlignment="1" applyProtection="1">
      <alignment horizontal="right"/>
      <protection locked="0"/>
    </xf>
    <xf numFmtId="4" fontId="45" fillId="0" borderId="2" xfId="0" applyNumberFormat="1" applyFont="1" applyFill="1" applyBorder="1" applyAlignment="1" applyProtection="1">
      <alignment vertical="center"/>
      <protection locked="0"/>
    </xf>
    <xf numFmtId="4" fontId="45" fillId="0" borderId="2" xfId="0" applyNumberFormat="1" applyFont="1" applyFill="1" applyBorder="1" applyAlignment="1" applyProtection="1">
      <alignment horizontal="right"/>
      <protection locked="0"/>
    </xf>
    <xf numFmtId="0" fontId="46" fillId="0" borderId="12" xfId="0" applyFont="1" applyFill="1" applyBorder="1" applyAlignment="1" applyProtection="1">
      <alignment horizontal="center" vertical="top"/>
    </xf>
    <xf numFmtId="0" fontId="46" fillId="0" borderId="12" xfId="0" applyFont="1" applyFill="1" applyBorder="1" applyAlignment="1" applyProtection="1">
      <alignment horizontal="left"/>
    </xf>
    <xf numFmtId="0" fontId="46" fillId="0" borderId="12" xfId="0" applyFont="1" applyFill="1" applyBorder="1" applyAlignment="1" applyProtection="1">
      <alignment horizontal="right"/>
    </xf>
    <xf numFmtId="3" fontId="46" fillId="0" borderId="12" xfId="0" applyNumberFormat="1" applyFont="1" applyFill="1" applyBorder="1" applyAlignment="1" applyProtection="1">
      <alignment horizontal="right"/>
    </xf>
    <xf numFmtId="4" fontId="46" fillId="0" borderId="13" xfId="46" applyNumberFormat="1" applyFont="1" applyFill="1" applyBorder="1" applyAlignment="1" applyProtection="1"/>
    <xf numFmtId="4" fontId="45" fillId="0" borderId="12" xfId="0" applyNumberFormat="1" applyFont="1" applyFill="1" applyBorder="1" applyAlignment="1" applyProtection="1">
      <alignment horizontal="center"/>
      <protection locked="0"/>
    </xf>
    <xf numFmtId="0" fontId="45" fillId="0" borderId="0" xfId="0" applyFont="1" applyFill="1" applyAlignment="1" applyProtection="1">
      <protection locked="0"/>
    </xf>
    <xf numFmtId="0" fontId="46" fillId="0" borderId="0" xfId="0" applyFont="1" applyFill="1" applyBorder="1" applyAlignment="1" applyProtection="1">
      <alignment horizontal="center" vertical="top"/>
    </xf>
    <xf numFmtId="0" fontId="46" fillId="0" borderId="0" xfId="0" applyFont="1" applyFill="1" applyBorder="1" applyAlignment="1" applyProtection="1">
      <alignment horizontal="left"/>
    </xf>
    <xf numFmtId="0" fontId="46" fillId="0" borderId="0" xfId="0" applyFont="1" applyFill="1" applyBorder="1" applyAlignment="1" applyProtection="1">
      <alignment horizontal="right"/>
    </xf>
    <xf numFmtId="3" fontId="46" fillId="0" borderId="0" xfId="0" applyNumberFormat="1" applyFont="1" applyFill="1" applyBorder="1" applyAlignment="1" applyProtection="1">
      <alignment horizontal="right"/>
    </xf>
    <xf numFmtId="4" fontId="46" fillId="0" borderId="0" xfId="46" applyNumberFormat="1" applyFont="1" applyFill="1" applyBorder="1" applyAlignment="1" applyProtection="1"/>
    <xf numFmtId="4" fontId="45" fillId="0" borderId="0" xfId="0" applyNumberFormat="1" applyFont="1" applyFill="1" applyBorder="1" applyAlignment="1" applyProtection="1">
      <alignment horizontal="center"/>
      <protection locked="0"/>
    </xf>
    <xf numFmtId="0" fontId="46" fillId="0" borderId="0" xfId="0" applyFont="1" applyFill="1" applyAlignment="1" applyProtection="1">
      <alignment horizontal="center" vertical="top"/>
    </xf>
    <xf numFmtId="0" fontId="46" fillId="0" borderId="0" xfId="0" applyNumberFormat="1" applyFont="1" applyFill="1" applyAlignment="1" applyProtection="1">
      <alignment horizontal="left" vertical="top" wrapText="1"/>
    </xf>
    <xf numFmtId="0" fontId="46" fillId="0" borderId="0" xfId="0" applyFont="1" applyFill="1" applyAlignment="1" applyProtection="1">
      <alignment horizontal="right"/>
    </xf>
    <xf numFmtId="3" fontId="46" fillId="0" borderId="0" xfId="0" applyNumberFormat="1" applyFont="1" applyFill="1" applyAlignment="1" applyProtection="1">
      <alignment horizontal="right"/>
    </xf>
    <xf numFmtId="4" fontId="46" fillId="0" borderId="0" xfId="0" applyNumberFormat="1" applyFont="1" applyFill="1" applyAlignment="1" applyProtection="1"/>
    <xf numFmtId="4" fontId="45" fillId="0" borderId="0" xfId="0" applyNumberFormat="1" applyFont="1" applyFill="1" applyAlignment="1" applyProtection="1">
      <alignment horizontal="center"/>
      <protection locked="0"/>
    </xf>
    <xf numFmtId="0" fontId="46" fillId="0" borderId="0" xfId="0" applyNumberFormat="1" applyFont="1" applyFill="1" applyAlignment="1" applyProtection="1">
      <alignment horizontal="justify" vertical="top" wrapText="1"/>
    </xf>
    <xf numFmtId="49" fontId="46" fillId="0" borderId="0" xfId="0" applyNumberFormat="1" applyFont="1" applyFill="1" applyAlignment="1" applyProtection="1">
      <alignment horizontal="left" vertical="top" wrapText="1"/>
    </xf>
    <xf numFmtId="0" fontId="45" fillId="0" borderId="0" xfId="0" applyFont="1" applyFill="1" applyAlignment="1">
      <alignment horizontal="justify" vertical="top" wrapText="1"/>
    </xf>
    <xf numFmtId="49" fontId="47" fillId="0" borderId="13" xfId="0" applyNumberFormat="1" applyFont="1" applyFill="1" applyBorder="1" applyAlignment="1" applyProtection="1">
      <alignment horizontal="center" vertical="top" wrapText="1"/>
    </xf>
    <xf numFmtId="0" fontId="47" fillId="0" borderId="12" xfId="0" applyFont="1" applyFill="1" applyBorder="1" applyAlignment="1" applyProtection="1">
      <alignment vertical="top" wrapText="1"/>
    </xf>
    <xf numFmtId="0" fontId="45" fillId="0" borderId="12" xfId="0" applyNumberFormat="1" applyFont="1" applyFill="1" applyBorder="1" applyAlignment="1" applyProtection="1">
      <alignment horizontal="right" wrapText="1"/>
    </xf>
    <xf numFmtId="3" fontId="45" fillId="0" borderId="12" xfId="0" applyNumberFormat="1" applyFont="1" applyFill="1" applyBorder="1" applyAlignment="1" applyProtection="1">
      <alignment wrapText="1"/>
    </xf>
    <xf numFmtId="4" fontId="45" fillId="0" borderId="12" xfId="0" applyNumberFormat="1" applyFont="1" applyFill="1" applyBorder="1" applyAlignment="1" applyProtection="1">
      <alignment horizontal="right" wrapText="1"/>
      <protection locked="0"/>
    </xf>
    <xf numFmtId="4" fontId="45" fillId="0" borderId="12" xfId="0" applyNumberFormat="1" applyFont="1" applyFill="1" applyBorder="1" applyProtection="1">
      <protection locked="0"/>
    </xf>
    <xf numFmtId="0" fontId="45" fillId="0" borderId="0" xfId="0" applyFont="1" applyFill="1" applyAlignment="1" applyProtection="1"/>
    <xf numFmtId="0" fontId="47" fillId="0" borderId="0" xfId="0" applyFont="1" applyFill="1" applyBorder="1" applyAlignment="1" applyProtection="1">
      <alignment vertical="top" wrapText="1"/>
    </xf>
    <xf numFmtId="0" fontId="45" fillId="0" borderId="0" xfId="0" applyNumberFormat="1" applyFont="1" applyFill="1" applyBorder="1" applyAlignment="1" applyProtection="1">
      <alignment horizontal="right" wrapText="1"/>
    </xf>
    <xf numFmtId="3" fontId="45" fillId="0" borderId="0" xfId="0" applyNumberFormat="1" applyFont="1" applyFill="1" applyBorder="1" applyAlignment="1" applyProtection="1">
      <alignment wrapText="1"/>
    </xf>
    <xf numFmtId="4" fontId="45" fillId="0" borderId="0" xfId="0" applyNumberFormat="1" applyFont="1" applyFill="1" applyBorder="1" applyProtection="1">
      <protection locked="0"/>
    </xf>
    <xf numFmtId="0" fontId="45" fillId="0" borderId="0" xfId="0" applyNumberFormat="1" applyFont="1" applyFill="1" applyBorder="1" applyAlignment="1">
      <alignment horizontal="justify" vertical="top" wrapText="1"/>
    </xf>
    <xf numFmtId="171" fontId="45" fillId="0" borderId="0" xfId="52" applyNumberFormat="1" applyFont="1" applyFill="1" applyBorder="1" applyAlignment="1" applyProtection="1">
      <alignment horizontal="right" wrapText="1"/>
      <protection locked="0"/>
    </xf>
    <xf numFmtId="4" fontId="45" fillId="0" borderId="0" xfId="52" applyNumberFormat="1" applyFont="1" applyFill="1" applyBorder="1" applyAlignment="1" applyProtection="1">
      <alignment horizontal="right" wrapText="1"/>
      <protection locked="0"/>
    </xf>
    <xf numFmtId="0" fontId="45" fillId="0" borderId="0" xfId="0" applyFont="1" applyFill="1" applyBorder="1"/>
    <xf numFmtId="4" fontId="45" fillId="0" borderId="0" xfId="0" applyNumberFormat="1" applyFont="1" applyFill="1" applyProtection="1"/>
    <xf numFmtId="4" fontId="45" fillId="0" borderId="0" xfId="0" applyNumberFormat="1" applyFont="1" applyFill="1" applyAlignment="1" applyProtection="1">
      <alignment horizontal="right" wrapText="1"/>
      <protection locked="0"/>
    </xf>
    <xf numFmtId="0" fontId="45" fillId="0" borderId="0" xfId="45" applyFont="1" applyFill="1" applyBorder="1" applyAlignment="1" applyProtection="1">
      <alignment horizontal="right" wrapText="1"/>
    </xf>
    <xf numFmtId="3" fontId="45" fillId="0" borderId="0" xfId="52" applyNumberFormat="1" applyFont="1" applyFill="1" applyBorder="1" applyAlignment="1" applyProtection="1"/>
    <xf numFmtId="2" fontId="45" fillId="0" borderId="0" xfId="0" applyNumberFormat="1" applyFont="1" applyFill="1" applyBorder="1" applyAlignment="1"/>
    <xf numFmtId="49" fontId="45" fillId="0" borderId="0" xfId="0" applyNumberFormat="1" applyFont="1" applyFill="1" applyBorder="1" applyAlignment="1">
      <alignment horizontal="justify" vertical="top" wrapText="1"/>
    </xf>
    <xf numFmtId="2" fontId="45" fillId="0" borderId="0" xfId="0" applyNumberFormat="1" applyFont="1" applyFill="1" applyBorder="1" applyAlignment="1" applyProtection="1">
      <alignment horizontal="right"/>
      <protection locked="0"/>
    </xf>
    <xf numFmtId="3" fontId="45" fillId="0" borderId="0" xfId="52" applyNumberFormat="1" applyFont="1" applyFill="1" applyBorder="1" applyAlignment="1">
      <alignment wrapText="1"/>
    </xf>
    <xf numFmtId="49" fontId="47" fillId="0" borderId="0" xfId="0" applyNumberFormat="1" applyFont="1" applyFill="1" applyBorder="1" applyAlignment="1">
      <alignment horizontal="justify" vertical="top" wrapText="1"/>
    </xf>
    <xf numFmtId="0" fontId="45" fillId="0" borderId="0" xfId="0" applyFont="1" applyFill="1" applyBorder="1" applyAlignment="1" applyProtection="1">
      <alignment horizontal="left" vertical="top" wrapText="1"/>
    </xf>
    <xf numFmtId="0" fontId="45" fillId="0" borderId="0" xfId="0" applyFont="1" applyFill="1" applyBorder="1" applyAlignment="1" applyProtection="1">
      <alignment horizontal="right" wrapText="1"/>
    </xf>
    <xf numFmtId="3" fontId="45" fillId="0" borderId="0" xfId="52" applyNumberFormat="1" applyFont="1" applyFill="1" applyBorder="1" applyAlignment="1" applyProtection="1">
      <alignment wrapText="1"/>
    </xf>
    <xf numFmtId="49" fontId="47" fillId="0" borderId="0" xfId="0" applyNumberFormat="1" applyFont="1" applyFill="1" applyBorder="1" applyAlignment="1">
      <alignment horizontal="left" vertical="center" wrapText="1"/>
    </xf>
    <xf numFmtId="0" fontId="45" fillId="0" borderId="0" xfId="0" applyFont="1" applyFill="1" applyBorder="1" applyAlignment="1"/>
    <xf numFmtId="171" fontId="45" fillId="0" borderId="0" xfId="52" applyNumberFormat="1" applyFont="1" applyFill="1" applyBorder="1" applyAlignment="1" applyProtection="1">
      <alignment horizontal="right"/>
      <protection locked="0"/>
    </xf>
    <xf numFmtId="49" fontId="47" fillId="0" borderId="0" xfId="0" applyNumberFormat="1" applyFont="1" applyFill="1" applyBorder="1" applyAlignment="1">
      <alignment horizontal="left" vertical="center"/>
    </xf>
    <xf numFmtId="0" fontId="45" fillId="0" borderId="0" xfId="0" applyFont="1" applyFill="1" applyAlignment="1">
      <alignment horizontal="center" vertical="top" wrapText="1"/>
    </xf>
    <xf numFmtId="0" fontId="45" fillId="0" borderId="0" xfId="0" applyFont="1" applyFill="1" applyAlignment="1">
      <alignment horizontal="right" wrapText="1"/>
    </xf>
    <xf numFmtId="0" fontId="45" fillId="0" borderId="0" xfId="0" applyFont="1" applyFill="1" applyAlignment="1">
      <alignment wrapText="1"/>
    </xf>
    <xf numFmtId="4" fontId="45" fillId="0" borderId="0" xfId="52" applyNumberFormat="1" applyFont="1" applyFill="1" applyBorder="1" applyAlignment="1">
      <alignment horizontal="right" wrapText="1"/>
    </xf>
    <xf numFmtId="0" fontId="45" fillId="0" borderId="0" xfId="0" applyFont="1" applyFill="1" applyAlignment="1">
      <alignment horizontal="left" vertical="top" wrapText="1"/>
    </xf>
    <xf numFmtId="0" fontId="45" fillId="0" borderId="0" xfId="0" applyNumberFormat="1" applyFont="1" applyFill="1" applyBorder="1" applyAlignment="1" applyProtection="1">
      <alignment horizontal="right" vertical="top" wrapText="1"/>
    </xf>
    <xf numFmtId="0" fontId="45" fillId="0" borderId="0" xfId="54" applyFont="1" applyFill="1" applyAlignment="1" applyProtection="1">
      <alignment horizontal="right"/>
    </xf>
    <xf numFmtId="0" fontId="45" fillId="0" borderId="0" xfId="54" applyFont="1" applyFill="1" applyAlignment="1" applyProtection="1"/>
    <xf numFmtId="4" fontId="45" fillId="0" borderId="0" xfId="0" applyNumberFormat="1" applyFont="1" applyFill="1" applyProtection="1">
      <protection locked="0"/>
    </xf>
    <xf numFmtId="0" fontId="45" fillId="0" borderId="0" xfId="54" applyFont="1" applyFill="1" applyAlignment="1" applyProtection="1">
      <alignment horizontal="center" vertical="top" wrapText="1"/>
    </xf>
    <xf numFmtId="4" fontId="45" fillId="0" borderId="0" xfId="54" applyNumberFormat="1" applyFont="1" applyFill="1" applyAlignment="1" applyProtection="1">
      <alignment horizontal="right" wrapText="1"/>
      <protection locked="0"/>
    </xf>
    <xf numFmtId="4" fontId="45" fillId="0" borderId="0" xfId="54" applyNumberFormat="1" applyFont="1" applyFill="1" applyAlignment="1" applyProtection="1">
      <protection locked="0"/>
    </xf>
    <xf numFmtId="4" fontId="45" fillId="0" borderId="0" xfId="54" applyNumberFormat="1" applyFont="1" applyFill="1" applyBorder="1" applyAlignment="1" applyProtection="1">
      <alignment horizontal="right"/>
      <protection locked="0"/>
    </xf>
    <xf numFmtId="0" fontId="45" fillId="0" borderId="0" xfId="54" applyFont="1" applyFill="1" applyAlignment="1" applyProtection="1">
      <alignment wrapText="1"/>
    </xf>
    <xf numFmtId="4" fontId="45" fillId="0" borderId="0" xfId="54" applyNumberFormat="1" applyFont="1" applyFill="1" applyAlignment="1" applyProtection="1"/>
    <xf numFmtId="0" fontId="47" fillId="0" borderId="0" xfId="54" applyFont="1" applyFill="1" applyAlignment="1" applyProtection="1"/>
    <xf numFmtId="3" fontId="45" fillId="0" borderId="0" xfId="52" applyNumberFormat="1" applyFont="1" applyFill="1" applyBorder="1" applyAlignment="1"/>
    <xf numFmtId="0" fontId="45" fillId="0" borderId="0" xfId="0" applyFont="1" applyFill="1" applyAlignment="1" applyProtection="1">
      <alignment vertical="top" wrapText="1"/>
    </xf>
    <xf numFmtId="0" fontId="45" fillId="0" borderId="0" xfId="0" applyNumberFormat="1" applyFont="1" applyFill="1" applyAlignment="1" applyProtection="1">
      <alignment horizontal="right" wrapText="1"/>
    </xf>
    <xf numFmtId="3" fontId="45" fillId="0" borderId="0" xfId="0" applyNumberFormat="1" applyFont="1" applyFill="1" applyAlignment="1" applyProtection="1">
      <alignment wrapText="1"/>
    </xf>
    <xf numFmtId="49" fontId="45" fillId="0" borderId="12" xfId="0" applyNumberFormat="1" applyFont="1" applyFill="1" applyBorder="1" applyAlignment="1" applyProtection="1">
      <alignment horizontal="center" vertical="top" wrapText="1"/>
    </xf>
    <xf numFmtId="0" fontId="45" fillId="0" borderId="12" xfId="0" applyFont="1" applyFill="1" applyBorder="1" applyAlignment="1" applyProtection="1">
      <alignment vertical="top" wrapText="1"/>
    </xf>
    <xf numFmtId="4" fontId="45" fillId="0" borderId="12" xfId="46" applyNumberFormat="1" applyFont="1" applyFill="1" applyBorder="1" applyAlignment="1" applyProtection="1">
      <protection locked="0"/>
    </xf>
    <xf numFmtId="0" fontId="47" fillId="0" borderId="0" xfId="0" applyFont="1" applyFill="1" applyAlignment="1" applyProtection="1">
      <alignment vertical="top" wrapText="1"/>
    </xf>
    <xf numFmtId="0" fontId="45" fillId="0" borderId="0" xfId="55" applyFont="1" applyFill="1" applyAlignment="1">
      <alignment horizontal="center" vertical="top"/>
    </xf>
    <xf numFmtId="0" fontId="45" fillId="0" borderId="0" xfId="55" applyFont="1" applyFill="1" applyAlignment="1">
      <alignment horizontal="left" vertical="top" wrapText="1"/>
    </xf>
    <xf numFmtId="4" fontId="45" fillId="0" borderId="0" xfId="55" applyNumberFormat="1" applyFont="1" applyFill="1" applyAlignment="1">
      <alignment horizontal="right" vertical="top"/>
    </xf>
    <xf numFmtId="1" fontId="45" fillId="0" borderId="0" xfId="55" applyNumberFormat="1" applyFont="1" applyFill="1" applyAlignment="1"/>
    <xf numFmtId="173" fontId="45" fillId="0" borderId="0" xfId="55" applyNumberFormat="1" applyFont="1" applyFill="1" applyBorder="1" applyAlignment="1">
      <alignment horizontal="right"/>
    </xf>
    <xf numFmtId="4" fontId="45" fillId="0" borderId="0" xfId="55" applyNumberFormat="1" applyFont="1" applyFill="1"/>
    <xf numFmtId="4" fontId="45" fillId="0" borderId="0" xfId="55" applyNumberFormat="1" applyFont="1" applyFill="1" applyAlignment="1">
      <alignment horizontal="right"/>
    </xf>
    <xf numFmtId="0" fontId="45" fillId="0" borderId="0" xfId="55" applyFont="1" applyFill="1" applyAlignment="1">
      <alignment horizontal="justify" vertical="top"/>
    </xf>
    <xf numFmtId="0" fontId="47" fillId="0" borderId="0" xfId="0" applyFont="1" applyFill="1" applyAlignment="1">
      <alignment wrapText="1"/>
    </xf>
    <xf numFmtId="0" fontId="45" fillId="0" borderId="12" xfId="0" applyFont="1" applyFill="1" applyBorder="1" applyAlignment="1">
      <alignment wrapText="1"/>
    </xf>
    <xf numFmtId="0" fontId="47" fillId="0" borderId="12" xfId="0" applyFont="1" applyFill="1" applyBorder="1" applyAlignment="1">
      <alignment wrapText="1"/>
    </xf>
    <xf numFmtId="4" fontId="45" fillId="0" borderId="12" xfId="0" applyNumberFormat="1" applyFont="1" applyFill="1" applyBorder="1" applyProtection="1"/>
    <xf numFmtId="0" fontId="45" fillId="0" borderId="0" xfId="0" applyNumberFormat="1" applyFont="1" applyFill="1" applyAlignment="1" applyProtection="1">
      <alignment horizontal="right" vertical="top" wrapText="1"/>
    </xf>
    <xf numFmtId="0" fontId="45" fillId="0" borderId="12" xfId="0" applyFont="1" applyFill="1" applyBorder="1" applyAlignment="1">
      <alignment horizontal="right"/>
    </xf>
    <xf numFmtId="0" fontId="45" fillId="0" borderId="1" xfId="0" applyFont="1" applyFill="1" applyBorder="1" applyAlignment="1">
      <alignment horizontal="right"/>
    </xf>
    <xf numFmtId="0" fontId="45" fillId="0" borderId="0" xfId="0" applyFont="1" applyFill="1" applyBorder="1" applyAlignment="1" applyProtection="1">
      <alignment horizontal="center" vertical="top" wrapText="1"/>
    </xf>
    <xf numFmtId="174" fontId="45" fillId="0" borderId="0" xfId="52" applyNumberFormat="1" applyFont="1" applyFill="1" applyBorder="1" applyAlignment="1">
      <alignment wrapText="1"/>
    </xf>
    <xf numFmtId="0" fontId="45" fillId="0" borderId="0" xfId="0" applyNumberFormat="1" applyFont="1" applyFill="1" applyBorder="1" applyAlignment="1" applyProtection="1">
      <alignment horizontal="justify" vertical="top" wrapText="1"/>
    </xf>
    <xf numFmtId="0" fontId="45" fillId="0" borderId="0" xfId="0" applyFont="1" applyFill="1" applyBorder="1" applyAlignment="1" applyProtection="1">
      <alignment horizontal="right" vertical="top"/>
    </xf>
    <xf numFmtId="4" fontId="45" fillId="0" borderId="0" xfId="0" applyNumberFormat="1" applyFont="1" applyFill="1" applyAlignment="1"/>
    <xf numFmtId="4" fontId="45" fillId="0" borderId="0" xfId="0" applyNumberFormat="1" applyFont="1" applyFill="1" applyBorder="1" applyAlignment="1" applyProtection="1">
      <alignment horizontal="right"/>
    </xf>
    <xf numFmtId="0" fontId="45" fillId="0" borderId="0" xfId="0" applyFont="1" applyFill="1" applyAlignment="1" applyProtection="1">
      <alignment horizontal="right" vertical="top"/>
    </xf>
    <xf numFmtId="0" fontId="45" fillId="0" borderId="12" xfId="0" applyFont="1" applyFill="1" applyBorder="1" applyAlignment="1">
      <alignment horizontal="center" vertical="top"/>
    </xf>
    <xf numFmtId="0" fontId="47" fillId="0" borderId="12" xfId="0" applyFont="1" applyFill="1" applyBorder="1" applyAlignment="1"/>
    <xf numFmtId="0" fontId="45" fillId="0" borderId="12" xfId="0" applyFont="1" applyFill="1" applyBorder="1" applyAlignment="1"/>
    <xf numFmtId="4" fontId="45" fillId="0" borderId="12" xfId="0" applyNumberFormat="1" applyFont="1" applyFill="1" applyBorder="1" applyAlignment="1"/>
    <xf numFmtId="0" fontId="45" fillId="0" borderId="0" xfId="0" applyFont="1" applyFill="1" applyBorder="1" applyAlignment="1">
      <alignment horizontal="left" vertical="top" wrapText="1"/>
    </xf>
    <xf numFmtId="0" fontId="45" fillId="0" borderId="0" xfId="0" applyFont="1" applyFill="1" applyBorder="1" applyAlignment="1">
      <alignment vertical="top"/>
    </xf>
    <xf numFmtId="49" fontId="47" fillId="0" borderId="0" xfId="0" applyNumberFormat="1" applyFont="1" applyFill="1" applyBorder="1" applyAlignment="1">
      <alignment horizontal="right" wrapText="1"/>
    </xf>
    <xf numFmtId="4" fontId="47" fillId="0" borderId="0" xfId="0" applyNumberFormat="1" applyFont="1" applyFill="1" applyBorder="1" applyAlignment="1">
      <alignment horizontal="left" vertical="top" wrapText="1"/>
    </xf>
    <xf numFmtId="0" fontId="45" fillId="0" borderId="0" xfId="0" applyFont="1" applyFill="1" applyBorder="1" applyAlignment="1">
      <alignment horizontal="left" vertical="center" wrapText="1"/>
    </xf>
    <xf numFmtId="49" fontId="47" fillId="0" borderId="0" xfId="0" applyNumberFormat="1" applyFont="1" applyFill="1" applyBorder="1" applyAlignment="1">
      <alignment horizontal="center" vertical="top" wrapText="1"/>
    </xf>
    <xf numFmtId="0" fontId="45" fillId="0" borderId="0" xfId="0" applyFont="1" applyFill="1" applyAlignment="1">
      <alignment vertical="top"/>
    </xf>
    <xf numFmtId="0" fontId="45" fillId="0" borderId="0" xfId="0" applyFont="1" applyFill="1" applyBorder="1" applyAlignment="1">
      <alignment wrapText="1"/>
    </xf>
    <xf numFmtId="0" fontId="45" fillId="0" borderId="0" xfId="0" applyFont="1" applyFill="1" applyAlignment="1" applyProtection="1">
      <alignment horizontal="justify"/>
    </xf>
  </cellXfs>
  <cellStyles count="59">
    <cellStyle name="Comma 2" xfId="6"/>
    <cellStyle name="Comma 2 2" xfId="53"/>
    <cellStyle name="Currency 2" xfId="7"/>
    <cellStyle name="Euro" xfId="8"/>
    <cellStyle name="Euro 2" xfId="9"/>
    <cellStyle name="Excel Built-in Normal" xfId="10"/>
    <cellStyle name="kolona A" xfId="11"/>
    <cellStyle name="kolona A 2" xfId="12"/>
    <cellStyle name="kolona B" xfId="13"/>
    <cellStyle name="kolona B 2" xfId="14"/>
    <cellStyle name="kolona C" xfId="15"/>
    <cellStyle name="kolona C 2" xfId="16"/>
    <cellStyle name="kolona D" xfId="17"/>
    <cellStyle name="kolona D 2" xfId="18"/>
    <cellStyle name="kolona E" xfId="19"/>
    <cellStyle name="kolona E 2" xfId="20"/>
    <cellStyle name="kolona F" xfId="21"/>
    <cellStyle name="kolona F 2" xfId="22"/>
    <cellStyle name="kolona G" xfId="23"/>
    <cellStyle name="kolona G 2" xfId="24"/>
    <cellStyle name="kolona H" xfId="25"/>
    <cellStyle name="kolona H 2" xfId="26"/>
    <cellStyle name="Navadno_Varnost ICIT" xfId="27"/>
    <cellStyle name="Normal 2" xfId="1"/>
    <cellStyle name="Normal 2 2" xfId="28"/>
    <cellStyle name="Normal 3" xfId="4"/>
    <cellStyle name="Normal 3 2" xfId="2"/>
    <cellStyle name="Normal 4" xfId="3"/>
    <cellStyle name="Normal 5" xfId="29"/>
    <cellStyle name="Normal 8" xfId="30"/>
    <cellStyle name="Normal_9,03TR" xfId="54"/>
    <cellStyle name="Normal_Marcius_radna_A" xfId="55"/>
    <cellStyle name="Normal_Tr BEZ CIJENA  GLAVNI STR 022010" xfId="57"/>
    <cellStyle name="Normal_TROSKOVNIK-revizija2" xfId="56"/>
    <cellStyle name="Normale_Foglio1" xfId="31"/>
    <cellStyle name="Normalno" xfId="0" builtinId="0"/>
    <cellStyle name="Normalno 2" xfId="32"/>
    <cellStyle name="Normalno 2 2" xfId="33"/>
    <cellStyle name="Normalno 3" xfId="34"/>
    <cellStyle name="Normalno 4" xfId="35"/>
    <cellStyle name="Obično 15" xfId="36"/>
    <cellStyle name="Obično 16" xfId="37"/>
    <cellStyle name="Obično 16 2" xfId="38"/>
    <cellStyle name="Obično 17" xfId="39"/>
    <cellStyle name="Obično 2" xfId="40"/>
    <cellStyle name="Obično 3" xfId="5"/>
    <cellStyle name="Obično 4" xfId="41"/>
    <cellStyle name="Obično 4 2" xfId="58"/>
    <cellStyle name="Obično 5" xfId="42"/>
    <cellStyle name="Obično 6" xfId="43"/>
    <cellStyle name="Standard_5_VODA I KANALIZACIJA_skola" xfId="44"/>
    <cellStyle name="Stil 1" xfId="45"/>
    <cellStyle name="Style 1" xfId="46"/>
    <cellStyle name="Zarez" xfId="52" builtinId="3"/>
    <cellStyle name="Zarez 10 2" xfId="47"/>
    <cellStyle name="Zarez 2" xfId="48"/>
    <cellStyle name="Zarez 25" xfId="49"/>
    <cellStyle name="Zarez 3" xfId="51"/>
    <cellStyle name="Zarez 7" xfId="50"/>
  </cellStyles>
  <dxfs count="3">
    <dxf>
      <font>
        <condense val="0"/>
        <extend val="0"/>
        <color auto="1"/>
      </font>
    </dxf>
    <dxf>
      <font>
        <condense val="0"/>
        <extend val="0"/>
        <color auto="1"/>
      </font>
    </dxf>
    <dxf>
      <font>
        <condense val="0"/>
        <extend val="0"/>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ius\d\Dokumente%20und%20Einstellungen\kdost\Lokale%20Einstellungen\Temporary%20Internet%20Files\OLK4\offen%20LIDL-Troskovnik-16-17-18-prometnice%20ograda%20i%20krajobra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ingrad\skole%20-%20Odjel%20za%20prosvjetu\Skole%205%20faza\S&#352;%20Vladimir%20Gortab%20Buje\Troskovnici\Elektro%20Gospodars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16. Prometnice"/>
      <sheetName val="17. Ograda"/>
      <sheetName val="18. Krajobraz"/>
      <sheetName val="16_ Prometnice"/>
      <sheetName val="16__Prometnice"/>
      <sheetName val="17__Ograda"/>
      <sheetName val="18__Krajobraz"/>
      <sheetName val="16__Prometnice1"/>
      <sheetName val="17__Ograda1"/>
      <sheetName val="18__Krajobraz1"/>
      <sheetName val="16__Prometnice2"/>
      <sheetName val="16__Prometnice7"/>
      <sheetName val="17__Ograda4"/>
      <sheetName val="18__Krajobraz4"/>
      <sheetName val="16__Prometnice8"/>
      <sheetName val="16__Prometnice5"/>
      <sheetName val="17__Ograda3"/>
      <sheetName val="18__Krajobraz3"/>
      <sheetName val="16__Prometnice6"/>
      <sheetName val="16__Prometnice3"/>
      <sheetName val="17__Ograda2"/>
      <sheetName val="18__Krajobraz2"/>
      <sheetName val="16__Prometnice4"/>
    </sheetNames>
    <sheetDataSet>
      <sheetData sheetId="0" refreshError="1"/>
      <sheetData sheetId="1">
        <row r="66">
          <cell r="G66">
            <v>81489.785000000003</v>
          </cell>
        </row>
        <row r="130">
          <cell r="G130" t="str">
            <v xml:space="preserve"> </v>
          </cell>
        </row>
        <row r="277">
          <cell r="G277" t="str">
            <v xml:space="preserve"> </v>
          </cell>
        </row>
        <row r="329">
          <cell r="G329" t="str">
            <v xml:space="preserve"> </v>
          </cell>
        </row>
      </sheetData>
      <sheetData sheetId="2" refreshError="1"/>
      <sheetData sheetId="3" refreshError="1"/>
      <sheetData sheetId="4"/>
      <sheetData sheetId="5">
        <row r="66">
          <cell r="G66">
            <v>81489.785000000003</v>
          </cell>
        </row>
      </sheetData>
      <sheetData sheetId="6"/>
      <sheetData sheetId="7"/>
      <sheetData sheetId="8">
        <row r="66">
          <cell r="G66">
            <v>81489.785000000003</v>
          </cell>
        </row>
      </sheetData>
      <sheetData sheetId="9"/>
      <sheetData sheetId="10"/>
      <sheetData sheetId="11"/>
      <sheetData sheetId="12">
        <row r="66">
          <cell r="G66">
            <v>81489.785000000003</v>
          </cell>
        </row>
      </sheetData>
      <sheetData sheetId="13"/>
      <sheetData sheetId="14"/>
      <sheetData sheetId="15"/>
      <sheetData sheetId="16">
        <row r="66">
          <cell r="G66">
            <v>81489.785000000003</v>
          </cell>
        </row>
      </sheetData>
      <sheetData sheetId="17"/>
      <sheetData sheetId="18"/>
      <sheetData sheetId="19"/>
      <sheetData sheetId="20">
        <row r="66">
          <cell r="G66">
            <v>81489.785000000003</v>
          </cell>
        </row>
      </sheetData>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OŠKOVNIK"/>
    </sheetNames>
    <sheetDataSet>
      <sheetData sheetId="0"/>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C46"/>
  <sheetViews>
    <sheetView tabSelected="1" zoomScaleNormal="100" zoomScaleSheetLayoutView="100" workbookViewId="0">
      <selection activeCell="B24" sqref="B24"/>
    </sheetView>
  </sheetViews>
  <sheetFormatPr defaultRowHeight="14.25"/>
  <cols>
    <col min="1" max="1" width="38.7109375" style="217" customWidth="1"/>
    <col min="2" max="2" width="48.42578125" style="217" customWidth="1"/>
    <col min="3" max="16384" width="9.140625" style="217"/>
  </cols>
  <sheetData>
    <row r="6" spans="1:3" ht="18.75" customHeight="1">
      <c r="A6" s="232" t="s">
        <v>1239</v>
      </c>
      <c r="B6" s="232"/>
      <c r="C6" s="216"/>
    </row>
    <row r="7" spans="1:3">
      <c r="A7" s="232"/>
      <c r="B7" s="232"/>
    </row>
    <row r="8" spans="1:3">
      <c r="A8" s="232"/>
      <c r="B8" s="232"/>
    </row>
    <row r="9" spans="1:3">
      <c r="A9" s="232"/>
      <c r="B9" s="232"/>
    </row>
    <row r="10" spans="1:3">
      <c r="A10" s="232"/>
      <c r="B10" s="232"/>
    </row>
    <row r="11" spans="1:3">
      <c r="A11" s="232"/>
      <c r="B11" s="232"/>
    </row>
    <row r="12" spans="1:3">
      <c r="A12" s="232"/>
      <c r="B12" s="232"/>
    </row>
    <row r="13" spans="1:3">
      <c r="A13" s="232"/>
      <c r="B13" s="232"/>
    </row>
    <row r="14" spans="1:3">
      <c r="A14" s="232"/>
      <c r="B14" s="232"/>
    </row>
    <row r="15" spans="1:3">
      <c r="A15" s="232"/>
      <c r="B15" s="232"/>
    </row>
    <row r="16" spans="1:3">
      <c r="A16" s="218"/>
      <c r="B16" s="218"/>
    </row>
    <row r="17" spans="1:2">
      <c r="A17" s="218"/>
      <c r="B17" s="218"/>
    </row>
    <row r="18" spans="1:2">
      <c r="A18" s="219"/>
      <c r="B18" s="220"/>
    </row>
    <row r="19" spans="1:2">
      <c r="A19" s="221"/>
      <c r="B19" s="221"/>
    </row>
    <row r="20" spans="1:2">
      <c r="A20" s="222" t="s">
        <v>1240</v>
      </c>
      <c r="B20" s="223"/>
    </row>
    <row r="22" spans="1:2" ht="25.5">
      <c r="B22" s="224" t="s">
        <v>1241</v>
      </c>
    </row>
    <row r="23" spans="1:2">
      <c r="B23" s="225"/>
    </row>
    <row r="24" spans="1:2">
      <c r="B24" s="226" t="s">
        <v>1242</v>
      </c>
    </row>
    <row r="25" spans="1:2">
      <c r="B25" s="225"/>
    </row>
    <row r="26" spans="1:2">
      <c r="B26" s="225" t="s">
        <v>1243</v>
      </c>
    </row>
    <row r="27" spans="1:2">
      <c r="B27" s="225"/>
    </row>
    <row r="28" spans="1:2">
      <c r="B28" s="225"/>
    </row>
    <row r="29" spans="1:2">
      <c r="B29" s="225"/>
    </row>
    <row r="30" spans="1:2">
      <c r="B30" s="225"/>
    </row>
    <row r="31" spans="1:2">
      <c r="B31" s="225"/>
    </row>
    <row r="32" spans="1:2">
      <c r="B32" s="225"/>
    </row>
    <row r="33" spans="1:2">
      <c r="B33" s="225"/>
    </row>
    <row r="34" spans="1:2">
      <c r="B34" s="225"/>
    </row>
    <row r="35" spans="1:2">
      <c r="B35" s="225"/>
    </row>
    <row r="37" spans="1:2">
      <c r="A37" s="227"/>
      <c r="B37" s="228"/>
    </row>
    <row r="38" spans="1:2">
      <c r="A38" s="227"/>
      <c r="B38" s="228"/>
    </row>
    <row r="39" spans="1:2">
      <c r="A39" s="227"/>
      <c r="B39" s="228"/>
    </row>
    <row r="40" spans="1:2">
      <c r="A40" s="227"/>
      <c r="B40" s="228"/>
    </row>
    <row r="41" spans="1:2">
      <c r="A41" s="227"/>
      <c r="B41" s="228"/>
    </row>
    <row r="42" spans="1:2">
      <c r="A42" s="227"/>
      <c r="B42" s="228"/>
    </row>
    <row r="43" spans="1:2">
      <c r="A43" s="227"/>
      <c r="B43" s="228"/>
    </row>
    <row r="44" spans="1:2">
      <c r="A44" s="229"/>
    </row>
    <row r="45" spans="1:2">
      <c r="A45" s="230"/>
    </row>
    <row r="46" spans="1:2">
      <c r="A46" s="231" t="s">
        <v>1244</v>
      </c>
      <c r="B46" s="228"/>
    </row>
  </sheetData>
  <mergeCells count="1">
    <mergeCell ref="A6:B15"/>
  </mergeCells>
  <pageMargins left="0.70866141732283472" right="0.70866141732283472" top="0.74803149606299213" bottom="0.74803149606299213" header="0.31496062992125984" footer="0.31496062992125984"/>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30"/>
  <sheetViews>
    <sheetView showZeros="0" workbookViewId="0">
      <selection activeCell="F25" sqref="F25"/>
    </sheetView>
  </sheetViews>
  <sheetFormatPr defaultRowHeight="12.75"/>
  <cols>
    <col min="1" max="1" width="5.42578125" style="22" customWidth="1"/>
    <col min="2" max="2" width="41.140625" style="1" customWidth="1"/>
    <col min="3" max="3" width="5.7109375" style="11" customWidth="1"/>
    <col min="4" max="4" width="7.85546875" style="12" customWidth="1"/>
    <col min="5" max="5" width="8.85546875" style="11" customWidth="1"/>
    <col min="6" max="6" width="17.7109375" style="11" customWidth="1"/>
    <col min="7" max="256" width="9.140625" style="2"/>
    <col min="257" max="257" width="5.42578125" style="2" customWidth="1"/>
    <col min="258" max="258" width="41.140625" style="2" customWidth="1"/>
    <col min="259" max="259" width="5.7109375" style="2" customWidth="1"/>
    <col min="260" max="260" width="7.85546875" style="2" customWidth="1"/>
    <col min="261" max="261" width="8.85546875" style="2" customWidth="1"/>
    <col min="262" max="262" width="17.7109375" style="2" customWidth="1"/>
    <col min="263" max="512" width="9.140625" style="2"/>
    <col min="513" max="513" width="5.42578125" style="2" customWidth="1"/>
    <col min="514" max="514" width="41.140625" style="2" customWidth="1"/>
    <col min="515" max="515" width="5.7109375" style="2" customWidth="1"/>
    <col min="516" max="516" width="7.85546875" style="2" customWidth="1"/>
    <col min="517" max="517" width="8.85546875" style="2" customWidth="1"/>
    <col min="518" max="518" width="17.7109375" style="2" customWidth="1"/>
    <col min="519" max="768" width="9.140625" style="2"/>
    <col min="769" max="769" width="5.42578125" style="2" customWidth="1"/>
    <col min="770" max="770" width="41.140625" style="2" customWidth="1"/>
    <col min="771" max="771" width="5.7109375" style="2" customWidth="1"/>
    <col min="772" max="772" width="7.85546875" style="2" customWidth="1"/>
    <col min="773" max="773" width="8.85546875" style="2" customWidth="1"/>
    <col min="774" max="774" width="17.7109375" style="2" customWidth="1"/>
    <col min="775" max="1024" width="9.140625" style="2"/>
    <col min="1025" max="1025" width="5.42578125" style="2" customWidth="1"/>
    <col min="1026" max="1026" width="41.140625" style="2" customWidth="1"/>
    <col min="1027" max="1027" width="5.7109375" style="2" customWidth="1"/>
    <col min="1028" max="1028" width="7.85546875" style="2" customWidth="1"/>
    <col min="1029" max="1029" width="8.85546875" style="2" customWidth="1"/>
    <col min="1030" max="1030" width="17.7109375" style="2" customWidth="1"/>
    <col min="1031" max="1280" width="9.140625" style="2"/>
    <col min="1281" max="1281" width="5.42578125" style="2" customWidth="1"/>
    <col min="1282" max="1282" width="41.140625" style="2" customWidth="1"/>
    <col min="1283" max="1283" width="5.7109375" style="2" customWidth="1"/>
    <col min="1284" max="1284" width="7.85546875" style="2" customWidth="1"/>
    <col min="1285" max="1285" width="8.85546875" style="2" customWidth="1"/>
    <col min="1286" max="1286" width="17.7109375" style="2" customWidth="1"/>
    <col min="1287" max="1536" width="9.140625" style="2"/>
    <col min="1537" max="1537" width="5.42578125" style="2" customWidth="1"/>
    <col min="1538" max="1538" width="41.140625" style="2" customWidth="1"/>
    <col min="1539" max="1539" width="5.7109375" style="2" customWidth="1"/>
    <col min="1540" max="1540" width="7.85546875" style="2" customWidth="1"/>
    <col min="1541" max="1541" width="8.85546875" style="2" customWidth="1"/>
    <col min="1542" max="1542" width="17.7109375" style="2" customWidth="1"/>
    <col min="1543" max="1792" width="9.140625" style="2"/>
    <col min="1793" max="1793" width="5.42578125" style="2" customWidth="1"/>
    <col min="1794" max="1794" width="41.140625" style="2" customWidth="1"/>
    <col min="1795" max="1795" width="5.7109375" style="2" customWidth="1"/>
    <col min="1796" max="1796" width="7.85546875" style="2" customWidth="1"/>
    <col min="1797" max="1797" width="8.85546875" style="2" customWidth="1"/>
    <col min="1798" max="1798" width="17.7109375" style="2" customWidth="1"/>
    <col min="1799" max="2048" width="9.140625" style="2"/>
    <col min="2049" max="2049" width="5.42578125" style="2" customWidth="1"/>
    <col min="2050" max="2050" width="41.140625" style="2" customWidth="1"/>
    <col min="2051" max="2051" width="5.7109375" style="2" customWidth="1"/>
    <col min="2052" max="2052" width="7.85546875" style="2" customWidth="1"/>
    <col min="2053" max="2053" width="8.85546875" style="2" customWidth="1"/>
    <col min="2054" max="2054" width="17.7109375" style="2" customWidth="1"/>
    <col min="2055" max="2304" width="9.140625" style="2"/>
    <col min="2305" max="2305" width="5.42578125" style="2" customWidth="1"/>
    <col min="2306" max="2306" width="41.140625" style="2" customWidth="1"/>
    <col min="2307" max="2307" width="5.7109375" style="2" customWidth="1"/>
    <col min="2308" max="2308" width="7.85546875" style="2" customWidth="1"/>
    <col min="2309" max="2309" width="8.85546875" style="2" customWidth="1"/>
    <col min="2310" max="2310" width="17.7109375" style="2" customWidth="1"/>
    <col min="2311" max="2560" width="9.140625" style="2"/>
    <col min="2561" max="2561" width="5.42578125" style="2" customWidth="1"/>
    <col min="2562" max="2562" width="41.140625" style="2" customWidth="1"/>
    <col min="2563" max="2563" width="5.7109375" style="2" customWidth="1"/>
    <col min="2564" max="2564" width="7.85546875" style="2" customWidth="1"/>
    <col min="2565" max="2565" width="8.85546875" style="2" customWidth="1"/>
    <col min="2566" max="2566" width="17.7109375" style="2" customWidth="1"/>
    <col min="2567" max="2816" width="9.140625" style="2"/>
    <col min="2817" max="2817" width="5.42578125" style="2" customWidth="1"/>
    <col min="2818" max="2818" width="41.140625" style="2" customWidth="1"/>
    <col min="2819" max="2819" width="5.7109375" style="2" customWidth="1"/>
    <col min="2820" max="2820" width="7.85546875" style="2" customWidth="1"/>
    <col min="2821" max="2821" width="8.85546875" style="2" customWidth="1"/>
    <col min="2822" max="2822" width="17.7109375" style="2" customWidth="1"/>
    <col min="2823" max="3072" width="9.140625" style="2"/>
    <col min="3073" max="3073" width="5.42578125" style="2" customWidth="1"/>
    <col min="3074" max="3074" width="41.140625" style="2" customWidth="1"/>
    <col min="3075" max="3075" width="5.7109375" style="2" customWidth="1"/>
    <col min="3076" max="3076" width="7.85546875" style="2" customWidth="1"/>
    <col min="3077" max="3077" width="8.85546875" style="2" customWidth="1"/>
    <col min="3078" max="3078" width="17.7109375" style="2" customWidth="1"/>
    <col min="3079" max="3328" width="9.140625" style="2"/>
    <col min="3329" max="3329" width="5.42578125" style="2" customWidth="1"/>
    <col min="3330" max="3330" width="41.140625" style="2" customWidth="1"/>
    <col min="3331" max="3331" width="5.7109375" style="2" customWidth="1"/>
    <col min="3332" max="3332" width="7.85546875" style="2" customWidth="1"/>
    <col min="3333" max="3333" width="8.85546875" style="2" customWidth="1"/>
    <col min="3334" max="3334" width="17.7109375" style="2" customWidth="1"/>
    <col min="3335" max="3584" width="9.140625" style="2"/>
    <col min="3585" max="3585" width="5.42578125" style="2" customWidth="1"/>
    <col min="3586" max="3586" width="41.140625" style="2" customWidth="1"/>
    <col min="3587" max="3587" width="5.7109375" style="2" customWidth="1"/>
    <col min="3588" max="3588" width="7.85546875" style="2" customWidth="1"/>
    <col min="3589" max="3589" width="8.85546875" style="2" customWidth="1"/>
    <col min="3590" max="3590" width="17.7109375" style="2" customWidth="1"/>
    <col min="3591" max="3840" width="9.140625" style="2"/>
    <col min="3841" max="3841" width="5.42578125" style="2" customWidth="1"/>
    <col min="3842" max="3842" width="41.140625" style="2" customWidth="1"/>
    <col min="3843" max="3843" width="5.7109375" style="2" customWidth="1"/>
    <col min="3844" max="3844" width="7.85546875" style="2" customWidth="1"/>
    <col min="3845" max="3845" width="8.85546875" style="2" customWidth="1"/>
    <col min="3846" max="3846" width="17.7109375" style="2" customWidth="1"/>
    <col min="3847" max="4096" width="9.140625" style="2"/>
    <col min="4097" max="4097" width="5.42578125" style="2" customWidth="1"/>
    <col min="4098" max="4098" width="41.140625" style="2" customWidth="1"/>
    <col min="4099" max="4099" width="5.7109375" style="2" customWidth="1"/>
    <col min="4100" max="4100" width="7.85546875" style="2" customWidth="1"/>
    <col min="4101" max="4101" width="8.85546875" style="2" customWidth="1"/>
    <col min="4102" max="4102" width="17.7109375" style="2" customWidth="1"/>
    <col min="4103" max="4352" width="9.140625" style="2"/>
    <col min="4353" max="4353" width="5.42578125" style="2" customWidth="1"/>
    <col min="4354" max="4354" width="41.140625" style="2" customWidth="1"/>
    <col min="4355" max="4355" width="5.7109375" style="2" customWidth="1"/>
    <col min="4356" max="4356" width="7.85546875" style="2" customWidth="1"/>
    <col min="4357" max="4357" width="8.85546875" style="2" customWidth="1"/>
    <col min="4358" max="4358" width="17.7109375" style="2" customWidth="1"/>
    <col min="4359" max="4608" width="9.140625" style="2"/>
    <col min="4609" max="4609" width="5.42578125" style="2" customWidth="1"/>
    <col min="4610" max="4610" width="41.140625" style="2" customWidth="1"/>
    <col min="4611" max="4611" width="5.7109375" style="2" customWidth="1"/>
    <col min="4612" max="4612" width="7.85546875" style="2" customWidth="1"/>
    <col min="4613" max="4613" width="8.85546875" style="2" customWidth="1"/>
    <col min="4614" max="4614" width="17.7109375" style="2" customWidth="1"/>
    <col min="4615" max="4864" width="9.140625" style="2"/>
    <col min="4865" max="4865" width="5.42578125" style="2" customWidth="1"/>
    <col min="4866" max="4866" width="41.140625" style="2" customWidth="1"/>
    <col min="4867" max="4867" width="5.7109375" style="2" customWidth="1"/>
    <col min="4868" max="4868" width="7.85546875" style="2" customWidth="1"/>
    <col min="4869" max="4869" width="8.85546875" style="2" customWidth="1"/>
    <col min="4870" max="4870" width="17.7109375" style="2" customWidth="1"/>
    <col min="4871" max="5120" width="9.140625" style="2"/>
    <col min="5121" max="5121" width="5.42578125" style="2" customWidth="1"/>
    <col min="5122" max="5122" width="41.140625" style="2" customWidth="1"/>
    <col min="5123" max="5123" width="5.7109375" style="2" customWidth="1"/>
    <col min="5124" max="5124" width="7.85546875" style="2" customWidth="1"/>
    <col min="5125" max="5125" width="8.85546875" style="2" customWidth="1"/>
    <col min="5126" max="5126" width="17.7109375" style="2" customWidth="1"/>
    <col min="5127" max="5376" width="9.140625" style="2"/>
    <col min="5377" max="5377" width="5.42578125" style="2" customWidth="1"/>
    <col min="5378" max="5378" width="41.140625" style="2" customWidth="1"/>
    <col min="5379" max="5379" width="5.7109375" style="2" customWidth="1"/>
    <col min="5380" max="5380" width="7.85546875" style="2" customWidth="1"/>
    <col min="5381" max="5381" width="8.85546875" style="2" customWidth="1"/>
    <col min="5382" max="5382" width="17.7109375" style="2" customWidth="1"/>
    <col min="5383" max="5632" width="9.140625" style="2"/>
    <col min="5633" max="5633" width="5.42578125" style="2" customWidth="1"/>
    <col min="5634" max="5634" width="41.140625" style="2" customWidth="1"/>
    <col min="5635" max="5635" width="5.7109375" style="2" customWidth="1"/>
    <col min="5636" max="5636" width="7.85546875" style="2" customWidth="1"/>
    <col min="5637" max="5637" width="8.85546875" style="2" customWidth="1"/>
    <col min="5638" max="5638" width="17.7109375" style="2" customWidth="1"/>
    <col min="5639" max="5888" width="9.140625" style="2"/>
    <col min="5889" max="5889" width="5.42578125" style="2" customWidth="1"/>
    <col min="5890" max="5890" width="41.140625" style="2" customWidth="1"/>
    <col min="5891" max="5891" width="5.7109375" style="2" customWidth="1"/>
    <col min="5892" max="5892" width="7.85546875" style="2" customWidth="1"/>
    <col min="5893" max="5893" width="8.85546875" style="2" customWidth="1"/>
    <col min="5894" max="5894" width="17.7109375" style="2" customWidth="1"/>
    <col min="5895" max="6144" width="9.140625" style="2"/>
    <col min="6145" max="6145" width="5.42578125" style="2" customWidth="1"/>
    <col min="6146" max="6146" width="41.140625" style="2" customWidth="1"/>
    <col min="6147" max="6147" width="5.7109375" style="2" customWidth="1"/>
    <col min="6148" max="6148" width="7.85546875" style="2" customWidth="1"/>
    <col min="6149" max="6149" width="8.85546875" style="2" customWidth="1"/>
    <col min="6150" max="6150" width="17.7109375" style="2" customWidth="1"/>
    <col min="6151" max="6400" width="9.140625" style="2"/>
    <col min="6401" max="6401" width="5.42578125" style="2" customWidth="1"/>
    <col min="6402" max="6402" width="41.140625" style="2" customWidth="1"/>
    <col min="6403" max="6403" width="5.7109375" style="2" customWidth="1"/>
    <col min="6404" max="6404" width="7.85546875" style="2" customWidth="1"/>
    <col min="6405" max="6405" width="8.85546875" style="2" customWidth="1"/>
    <col min="6406" max="6406" width="17.7109375" style="2" customWidth="1"/>
    <col min="6407" max="6656" width="9.140625" style="2"/>
    <col min="6657" max="6657" width="5.42578125" style="2" customWidth="1"/>
    <col min="6658" max="6658" width="41.140625" style="2" customWidth="1"/>
    <col min="6659" max="6659" width="5.7109375" style="2" customWidth="1"/>
    <col min="6660" max="6660" width="7.85546875" style="2" customWidth="1"/>
    <col min="6661" max="6661" width="8.85546875" style="2" customWidth="1"/>
    <col min="6662" max="6662" width="17.7109375" style="2" customWidth="1"/>
    <col min="6663" max="6912" width="9.140625" style="2"/>
    <col min="6913" max="6913" width="5.42578125" style="2" customWidth="1"/>
    <col min="6914" max="6914" width="41.140625" style="2" customWidth="1"/>
    <col min="6915" max="6915" width="5.7109375" style="2" customWidth="1"/>
    <col min="6916" max="6916" width="7.85546875" style="2" customWidth="1"/>
    <col min="6917" max="6917" width="8.85546875" style="2" customWidth="1"/>
    <col min="6918" max="6918" width="17.7109375" style="2" customWidth="1"/>
    <col min="6919" max="7168" width="9.140625" style="2"/>
    <col min="7169" max="7169" width="5.42578125" style="2" customWidth="1"/>
    <col min="7170" max="7170" width="41.140625" style="2" customWidth="1"/>
    <col min="7171" max="7171" width="5.7109375" style="2" customWidth="1"/>
    <col min="7172" max="7172" width="7.85546875" style="2" customWidth="1"/>
    <col min="7173" max="7173" width="8.85546875" style="2" customWidth="1"/>
    <col min="7174" max="7174" width="17.7109375" style="2" customWidth="1"/>
    <col min="7175" max="7424" width="9.140625" style="2"/>
    <col min="7425" max="7425" width="5.42578125" style="2" customWidth="1"/>
    <col min="7426" max="7426" width="41.140625" style="2" customWidth="1"/>
    <col min="7427" max="7427" width="5.7109375" style="2" customWidth="1"/>
    <col min="7428" max="7428" width="7.85546875" style="2" customWidth="1"/>
    <col min="7429" max="7429" width="8.85546875" style="2" customWidth="1"/>
    <col min="7430" max="7430" width="17.7109375" style="2" customWidth="1"/>
    <col min="7431" max="7680" width="9.140625" style="2"/>
    <col min="7681" max="7681" width="5.42578125" style="2" customWidth="1"/>
    <col min="7682" max="7682" width="41.140625" style="2" customWidth="1"/>
    <col min="7683" max="7683" width="5.7109375" style="2" customWidth="1"/>
    <col min="7684" max="7684" width="7.85546875" style="2" customWidth="1"/>
    <col min="7685" max="7685" width="8.85546875" style="2" customWidth="1"/>
    <col min="7686" max="7686" width="17.7109375" style="2" customWidth="1"/>
    <col min="7687" max="7936" width="9.140625" style="2"/>
    <col min="7937" max="7937" width="5.42578125" style="2" customWidth="1"/>
    <col min="7938" max="7938" width="41.140625" style="2" customWidth="1"/>
    <col min="7939" max="7939" width="5.7109375" style="2" customWidth="1"/>
    <col min="7940" max="7940" width="7.85546875" style="2" customWidth="1"/>
    <col min="7941" max="7941" width="8.85546875" style="2" customWidth="1"/>
    <col min="7942" max="7942" width="17.7109375" style="2" customWidth="1"/>
    <col min="7943" max="8192" width="9.140625" style="2"/>
    <col min="8193" max="8193" width="5.42578125" style="2" customWidth="1"/>
    <col min="8194" max="8194" width="41.140625" style="2" customWidth="1"/>
    <col min="8195" max="8195" width="5.7109375" style="2" customWidth="1"/>
    <col min="8196" max="8196" width="7.85546875" style="2" customWidth="1"/>
    <col min="8197" max="8197" width="8.85546875" style="2" customWidth="1"/>
    <col min="8198" max="8198" width="17.7109375" style="2" customWidth="1"/>
    <col min="8199" max="8448" width="9.140625" style="2"/>
    <col min="8449" max="8449" width="5.42578125" style="2" customWidth="1"/>
    <col min="8450" max="8450" width="41.140625" style="2" customWidth="1"/>
    <col min="8451" max="8451" width="5.7109375" style="2" customWidth="1"/>
    <col min="8452" max="8452" width="7.85546875" style="2" customWidth="1"/>
    <col min="8453" max="8453" width="8.85546875" style="2" customWidth="1"/>
    <col min="8454" max="8454" width="17.7109375" style="2" customWidth="1"/>
    <col min="8455" max="8704" width="9.140625" style="2"/>
    <col min="8705" max="8705" width="5.42578125" style="2" customWidth="1"/>
    <col min="8706" max="8706" width="41.140625" style="2" customWidth="1"/>
    <col min="8707" max="8707" width="5.7109375" style="2" customWidth="1"/>
    <col min="8708" max="8708" width="7.85546875" style="2" customWidth="1"/>
    <col min="8709" max="8709" width="8.85546875" style="2" customWidth="1"/>
    <col min="8710" max="8710" width="17.7109375" style="2" customWidth="1"/>
    <col min="8711" max="8960" width="9.140625" style="2"/>
    <col min="8961" max="8961" width="5.42578125" style="2" customWidth="1"/>
    <col min="8962" max="8962" width="41.140625" style="2" customWidth="1"/>
    <col min="8963" max="8963" width="5.7109375" style="2" customWidth="1"/>
    <col min="8964" max="8964" width="7.85546875" style="2" customWidth="1"/>
    <col min="8965" max="8965" width="8.85546875" style="2" customWidth="1"/>
    <col min="8966" max="8966" width="17.7109375" style="2" customWidth="1"/>
    <col min="8967" max="9216" width="9.140625" style="2"/>
    <col min="9217" max="9217" width="5.42578125" style="2" customWidth="1"/>
    <col min="9218" max="9218" width="41.140625" style="2" customWidth="1"/>
    <col min="9219" max="9219" width="5.7109375" style="2" customWidth="1"/>
    <col min="9220" max="9220" width="7.85546875" style="2" customWidth="1"/>
    <col min="9221" max="9221" width="8.85546875" style="2" customWidth="1"/>
    <col min="9222" max="9222" width="17.7109375" style="2" customWidth="1"/>
    <col min="9223" max="9472" width="9.140625" style="2"/>
    <col min="9473" max="9473" width="5.42578125" style="2" customWidth="1"/>
    <col min="9474" max="9474" width="41.140625" style="2" customWidth="1"/>
    <col min="9475" max="9475" width="5.7109375" style="2" customWidth="1"/>
    <col min="9476" max="9476" width="7.85546875" style="2" customWidth="1"/>
    <col min="9477" max="9477" width="8.85546875" style="2" customWidth="1"/>
    <col min="9478" max="9478" width="17.7109375" style="2" customWidth="1"/>
    <col min="9479" max="9728" width="9.140625" style="2"/>
    <col min="9729" max="9729" width="5.42578125" style="2" customWidth="1"/>
    <col min="9730" max="9730" width="41.140625" style="2" customWidth="1"/>
    <col min="9731" max="9731" width="5.7109375" style="2" customWidth="1"/>
    <col min="9732" max="9732" width="7.85546875" style="2" customWidth="1"/>
    <col min="9733" max="9733" width="8.85546875" style="2" customWidth="1"/>
    <col min="9734" max="9734" width="17.7109375" style="2" customWidth="1"/>
    <col min="9735" max="9984" width="9.140625" style="2"/>
    <col min="9985" max="9985" width="5.42578125" style="2" customWidth="1"/>
    <col min="9986" max="9986" width="41.140625" style="2" customWidth="1"/>
    <col min="9987" max="9987" width="5.7109375" style="2" customWidth="1"/>
    <col min="9988" max="9988" width="7.85546875" style="2" customWidth="1"/>
    <col min="9989" max="9989" width="8.85546875" style="2" customWidth="1"/>
    <col min="9990" max="9990" width="17.7109375" style="2" customWidth="1"/>
    <col min="9991" max="10240" width="9.140625" style="2"/>
    <col min="10241" max="10241" width="5.42578125" style="2" customWidth="1"/>
    <col min="10242" max="10242" width="41.140625" style="2" customWidth="1"/>
    <col min="10243" max="10243" width="5.7109375" style="2" customWidth="1"/>
    <col min="10244" max="10244" width="7.85546875" style="2" customWidth="1"/>
    <col min="10245" max="10245" width="8.85546875" style="2" customWidth="1"/>
    <col min="10246" max="10246" width="17.7109375" style="2" customWidth="1"/>
    <col min="10247" max="10496" width="9.140625" style="2"/>
    <col min="10497" max="10497" width="5.42578125" style="2" customWidth="1"/>
    <col min="10498" max="10498" width="41.140625" style="2" customWidth="1"/>
    <col min="10499" max="10499" width="5.7109375" style="2" customWidth="1"/>
    <col min="10500" max="10500" width="7.85546875" style="2" customWidth="1"/>
    <col min="10501" max="10501" width="8.85546875" style="2" customWidth="1"/>
    <col min="10502" max="10502" width="17.7109375" style="2" customWidth="1"/>
    <col min="10503" max="10752" width="9.140625" style="2"/>
    <col min="10753" max="10753" width="5.42578125" style="2" customWidth="1"/>
    <col min="10754" max="10754" width="41.140625" style="2" customWidth="1"/>
    <col min="10755" max="10755" width="5.7109375" style="2" customWidth="1"/>
    <col min="10756" max="10756" width="7.85546875" style="2" customWidth="1"/>
    <col min="10757" max="10757" width="8.85546875" style="2" customWidth="1"/>
    <col min="10758" max="10758" width="17.7109375" style="2" customWidth="1"/>
    <col min="10759" max="11008" width="9.140625" style="2"/>
    <col min="11009" max="11009" width="5.42578125" style="2" customWidth="1"/>
    <col min="11010" max="11010" width="41.140625" style="2" customWidth="1"/>
    <col min="11011" max="11011" width="5.7109375" style="2" customWidth="1"/>
    <col min="11012" max="11012" width="7.85546875" style="2" customWidth="1"/>
    <col min="11013" max="11013" width="8.85546875" style="2" customWidth="1"/>
    <col min="11014" max="11014" width="17.7109375" style="2" customWidth="1"/>
    <col min="11015" max="11264" width="9.140625" style="2"/>
    <col min="11265" max="11265" width="5.42578125" style="2" customWidth="1"/>
    <col min="11266" max="11266" width="41.140625" style="2" customWidth="1"/>
    <col min="11267" max="11267" width="5.7109375" style="2" customWidth="1"/>
    <col min="11268" max="11268" width="7.85546875" style="2" customWidth="1"/>
    <col min="11269" max="11269" width="8.85546875" style="2" customWidth="1"/>
    <col min="11270" max="11270" width="17.7109375" style="2" customWidth="1"/>
    <col min="11271" max="11520" width="9.140625" style="2"/>
    <col min="11521" max="11521" width="5.42578125" style="2" customWidth="1"/>
    <col min="11522" max="11522" width="41.140625" style="2" customWidth="1"/>
    <col min="11523" max="11523" width="5.7109375" style="2" customWidth="1"/>
    <col min="11524" max="11524" width="7.85546875" style="2" customWidth="1"/>
    <col min="11525" max="11525" width="8.85546875" style="2" customWidth="1"/>
    <col min="11526" max="11526" width="17.7109375" style="2" customWidth="1"/>
    <col min="11527" max="11776" width="9.140625" style="2"/>
    <col min="11777" max="11777" width="5.42578125" style="2" customWidth="1"/>
    <col min="11778" max="11778" width="41.140625" style="2" customWidth="1"/>
    <col min="11779" max="11779" width="5.7109375" style="2" customWidth="1"/>
    <col min="11780" max="11780" width="7.85546875" style="2" customWidth="1"/>
    <col min="11781" max="11781" width="8.85546875" style="2" customWidth="1"/>
    <col min="11782" max="11782" width="17.7109375" style="2" customWidth="1"/>
    <col min="11783" max="12032" width="9.140625" style="2"/>
    <col min="12033" max="12033" width="5.42578125" style="2" customWidth="1"/>
    <col min="12034" max="12034" width="41.140625" style="2" customWidth="1"/>
    <col min="12035" max="12035" width="5.7109375" style="2" customWidth="1"/>
    <col min="12036" max="12036" width="7.85546875" style="2" customWidth="1"/>
    <col min="12037" max="12037" width="8.85546875" style="2" customWidth="1"/>
    <col min="12038" max="12038" width="17.7109375" style="2" customWidth="1"/>
    <col min="12039" max="12288" width="9.140625" style="2"/>
    <col min="12289" max="12289" width="5.42578125" style="2" customWidth="1"/>
    <col min="12290" max="12290" width="41.140625" style="2" customWidth="1"/>
    <col min="12291" max="12291" width="5.7109375" style="2" customWidth="1"/>
    <col min="12292" max="12292" width="7.85546875" style="2" customWidth="1"/>
    <col min="12293" max="12293" width="8.85546875" style="2" customWidth="1"/>
    <col min="12294" max="12294" width="17.7109375" style="2" customWidth="1"/>
    <col min="12295" max="12544" width="9.140625" style="2"/>
    <col min="12545" max="12545" width="5.42578125" style="2" customWidth="1"/>
    <col min="12546" max="12546" width="41.140625" style="2" customWidth="1"/>
    <col min="12547" max="12547" width="5.7109375" style="2" customWidth="1"/>
    <col min="12548" max="12548" width="7.85546875" style="2" customWidth="1"/>
    <col min="12549" max="12549" width="8.85546875" style="2" customWidth="1"/>
    <col min="12550" max="12550" width="17.7109375" style="2" customWidth="1"/>
    <col min="12551" max="12800" width="9.140625" style="2"/>
    <col min="12801" max="12801" width="5.42578125" style="2" customWidth="1"/>
    <col min="12802" max="12802" width="41.140625" style="2" customWidth="1"/>
    <col min="12803" max="12803" width="5.7109375" style="2" customWidth="1"/>
    <col min="12804" max="12804" width="7.85546875" style="2" customWidth="1"/>
    <col min="12805" max="12805" width="8.85546875" style="2" customWidth="1"/>
    <col min="12806" max="12806" width="17.7109375" style="2" customWidth="1"/>
    <col min="12807" max="13056" width="9.140625" style="2"/>
    <col min="13057" max="13057" width="5.42578125" style="2" customWidth="1"/>
    <col min="13058" max="13058" width="41.140625" style="2" customWidth="1"/>
    <col min="13059" max="13059" width="5.7109375" style="2" customWidth="1"/>
    <col min="13060" max="13060" width="7.85546875" style="2" customWidth="1"/>
    <col min="13061" max="13061" width="8.85546875" style="2" customWidth="1"/>
    <col min="13062" max="13062" width="17.7109375" style="2" customWidth="1"/>
    <col min="13063" max="13312" width="9.140625" style="2"/>
    <col min="13313" max="13313" width="5.42578125" style="2" customWidth="1"/>
    <col min="13314" max="13314" width="41.140625" style="2" customWidth="1"/>
    <col min="13315" max="13315" width="5.7109375" style="2" customWidth="1"/>
    <col min="13316" max="13316" width="7.85546875" style="2" customWidth="1"/>
    <col min="13317" max="13317" width="8.85546875" style="2" customWidth="1"/>
    <col min="13318" max="13318" width="17.7109375" style="2" customWidth="1"/>
    <col min="13319" max="13568" width="9.140625" style="2"/>
    <col min="13569" max="13569" width="5.42578125" style="2" customWidth="1"/>
    <col min="13570" max="13570" width="41.140625" style="2" customWidth="1"/>
    <col min="13571" max="13571" width="5.7109375" style="2" customWidth="1"/>
    <col min="13572" max="13572" width="7.85546875" style="2" customWidth="1"/>
    <col min="13573" max="13573" width="8.85546875" style="2" customWidth="1"/>
    <col min="13574" max="13574" width="17.7109375" style="2" customWidth="1"/>
    <col min="13575" max="13824" width="9.140625" style="2"/>
    <col min="13825" max="13825" width="5.42578125" style="2" customWidth="1"/>
    <col min="13826" max="13826" width="41.140625" style="2" customWidth="1"/>
    <col min="13827" max="13827" width="5.7109375" style="2" customWidth="1"/>
    <col min="13828" max="13828" width="7.85546875" style="2" customWidth="1"/>
    <col min="13829" max="13829" width="8.85546875" style="2" customWidth="1"/>
    <col min="13830" max="13830" width="17.7109375" style="2" customWidth="1"/>
    <col min="13831" max="14080" width="9.140625" style="2"/>
    <col min="14081" max="14081" width="5.42578125" style="2" customWidth="1"/>
    <col min="14082" max="14082" width="41.140625" style="2" customWidth="1"/>
    <col min="14083" max="14083" width="5.7109375" style="2" customWidth="1"/>
    <col min="14084" max="14084" width="7.85546875" style="2" customWidth="1"/>
    <col min="14085" max="14085" width="8.85546875" style="2" customWidth="1"/>
    <col min="14086" max="14086" width="17.7109375" style="2" customWidth="1"/>
    <col min="14087" max="14336" width="9.140625" style="2"/>
    <col min="14337" max="14337" width="5.42578125" style="2" customWidth="1"/>
    <col min="14338" max="14338" width="41.140625" style="2" customWidth="1"/>
    <col min="14339" max="14339" width="5.7109375" style="2" customWidth="1"/>
    <col min="14340" max="14340" width="7.85546875" style="2" customWidth="1"/>
    <col min="14341" max="14341" width="8.85546875" style="2" customWidth="1"/>
    <col min="14342" max="14342" width="17.7109375" style="2" customWidth="1"/>
    <col min="14343" max="14592" width="9.140625" style="2"/>
    <col min="14593" max="14593" width="5.42578125" style="2" customWidth="1"/>
    <col min="14594" max="14594" width="41.140625" style="2" customWidth="1"/>
    <col min="14595" max="14595" width="5.7109375" style="2" customWidth="1"/>
    <col min="14596" max="14596" width="7.85546875" style="2" customWidth="1"/>
    <col min="14597" max="14597" width="8.85546875" style="2" customWidth="1"/>
    <col min="14598" max="14598" width="17.7109375" style="2" customWidth="1"/>
    <col min="14599" max="14848" width="9.140625" style="2"/>
    <col min="14849" max="14849" width="5.42578125" style="2" customWidth="1"/>
    <col min="14850" max="14850" width="41.140625" style="2" customWidth="1"/>
    <col min="14851" max="14851" width="5.7109375" style="2" customWidth="1"/>
    <col min="14852" max="14852" width="7.85546875" style="2" customWidth="1"/>
    <col min="14853" max="14853" width="8.85546875" style="2" customWidth="1"/>
    <col min="14854" max="14854" width="17.7109375" style="2" customWidth="1"/>
    <col min="14855" max="15104" width="9.140625" style="2"/>
    <col min="15105" max="15105" width="5.42578125" style="2" customWidth="1"/>
    <col min="15106" max="15106" width="41.140625" style="2" customWidth="1"/>
    <col min="15107" max="15107" width="5.7109375" style="2" customWidth="1"/>
    <col min="15108" max="15108" width="7.85546875" style="2" customWidth="1"/>
    <col min="15109" max="15109" width="8.85546875" style="2" customWidth="1"/>
    <col min="15110" max="15110" width="17.7109375" style="2" customWidth="1"/>
    <col min="15111" max="15360" width="9.140625" style="2"/>
    <col min="15361" max="15361" width="5.42578125" style="2" customWidth="1"/>
    <col min="15362" max="15362" width="41.140625" style="2" customWidth="1"/>
    <col min="15363" max="15363" width="5.7109375" style="2" customWidth="1"/>
    <col min="15364" max="15364" width="7.85546875" style="2" customWidth="1"/>
    <col min="15365" max="15365" width="8.85546875" style="2" customWidth="1"/>
    <col min="15366" max="15366" width="17.7109375" style="2" customWidth="1"/>
    <col min="15367" max="15616" width="9.140625" style="2"/>
    <col min="15617" max="15617" width="5.42578125" style="2" customWidth="1"/>
    <col min="15618" max="15618" width="41.140625" style="2" customWidth="1"/>
    <col min="15619" max="15619" width="5.7109375" style="2" customWidth="1"/>
    <col min="15620" max="15620" width="7.85546875" style="2" customWidth="1"/>
    <col min="15621" max="15621" width="8.85546875" style="2" customWidth="1"/>
    <col min="15622" max="15622" width="17.7109375" style="2" customWidth="1"/>
    <col min="15623" max="15872" width="9.140625" style="2"/>
    <col min="15873" max="15873" width="5.42578125" style="2" customWidth="1"/>
    <col min="15874" max="15874" width="41.140625" style="2" customWidth="1"/>
    <col min="15875" max="15875" width="5.7109375" style="2" customWidth="1"/>
    <col min="15876" max="15876" width="7.85546875" style="2" customWidth="1"/>
    <col min="15877" max="15877" width="8.85546875" style="2" customWidth="1"/>
    <col min="15878" max="15878" width="17.7109375" style="2" customWidth="1"/>
    <col min="15879" max="16128" width="9.140625" style="2"/>
    <col min="16129" max="16129" width="5.42578125" style="2" customWidth="1"/>
    <col min="16130" max="16130" width="41.140625" style="2" customWidth="1"/>
    <col min="16131" max="16131" width="5.7109375" style="2" customWidth="1"/>
    <col min="16132" max="16132" width="7.85546875" style="2" customWidth="1"/>
    <col min="16133" max="16133" width="8.85546875" style="2" customWidth="1"/>
    <col min="16134" max="16134" width="17.7109375" style="2" customWidth="1"/>
    <col min="16135" max="16384" width="9.140625" style="2"/>
  </cols>
  <sheetData>
    <row r="1" spans="1:6" s="18" customFormat="1" ht="19.5">
      <c r="A1" s="238"/>
      <c r="B1" s="238"/>
      <c r="C1" s="238"/>
      <c r="D1" s="238"/>
      <c r="E1" s="238"/>
      <c r="F1" s="238"/>
    </row>
    <row r="2" spans="1:6" s="30" customFormat="1" ht="15">
      <c r="A2" s="29"/>
      <c r="B2" s="233" t="s">
        <v>262</v>
      </c>
      <c r="C2" s="234"/>
      <c r="D2" s="234"/>
      <c r="E2" s="234"/>
      <c r="F2" s="234"/>
    </row>
    <row r="3" spans="1:6" s="30" customFormat="1" ht="15">
      <c r="A3" s="29"/>
      <c r="B3" s="233" t="s">
        <v>1065</v>
      </c>
      <c r="C3" s="234"/>
      <c r="D3" s="234"/>
      <c r="E3" s="234"/>
      <c r="F3" s="234"/>
    </row>
    <row r="4" spans="1:6" s="19" customFormat="1" ht="15.75" customHeight="1">
      <c r="A4" s="20"/>
      <c r="B4" s="20"/>
      <c r="C4" s="3"/>
      <c r="D4" s="4"/>
      <c r="E4" s="5"/>
      <c r="F4" s="2"/>
    </row>
    <row r="5" spans="1:6" ht="45">
      <c r="A5" s="32" t="s">
        <v>23</v>
      </c>
      <c r="B5" s="31" t="s">
        <v>395</v>
      </c>
      <c r="C5" s="6"/>
      <c r="D5" s="6"/>
      <c r="E5" s="10"/>
      <c r="F5" s="13">
        <f>'Fasadna stolarija'!F201</f>
        <v>0</v>
      </c>
    </row>
    <row r="6" spans="1:6" ht="15">
      <c r="A6" s="32"/>
      <c r="B6" s="6"/>
      <c r="C6" s="6"/>
      <c r="D6" s="6"/>
      <c r="F6" s="21"/>
    </row>
    <row r="7" spans="1:6" ht="45">
      <c r="A7" s="32" t="s">
        <v>24</v>
      </c>
      <c r="B7" s="31" t="s">
        <v>219</v>
      </c>
      <c r="C7" s="6"/>
      <c r="D7" s="6"/>
      <c r="F7" s="21">
        <f>'Ravni krov'!F120</f>
        <v>0</v>
      </c>
    </row>
    <row r="8" spans="1:6" ht="15">
      <c r="A8" s="6"/>
      <c r="B8" s="6"/>
      <c r="C8" s="6"/>
      <c r="D8" s="6"/>
      <c r="F8" s="21"/>
    </row>
    <row r="9" spans="1:6" ht="30">
      <c r="A9" s="32" t="s">
        <v>203</v>
      </c>
      <c r="B9" s="31" t="s">
        <v>218</v>
      </c>
      <c r="C9" s="6"/>
      <c r="D9" s="6"/>
      <c r="F9" s="21">
        <f>Fasada!F87</f>
        <v>0</v>
      </c>
    </row>
    <row r="10" spans="1:6" ht="15">
      <c r="A10" s="6"/>
      <c r="B10" s="6"/>
      <c r="C10" s="6"/>
      <c r="D10" s="6"/>
      <c r="F10" s="21"/>
    </row>
    <row r="11" spans="1:6" ht="30">
      <c r="A11" s="32" t="s">
        <v>224</v>
      </c>
      <c r="B11" s="31" t="s">
        <v>397</v>
      </c>
      <c r="C11" s="6"/>
      <c r="D11" s="6"/>
      <c r="F11" s="21">
        <f>'grad-obr'!F144</f>
        <v>0</v>
      </c>
    </row>
    <row r="12" spans="1:6" ht="15">
      <c r="A12" s="6"/>
      <c r="B12" s="6"/>
      <c r="C12" s="6"/>
      <c r="D12" s="6"/>
      <c r="F12" s="21"/>
    </row>
    <row r="13" spans="1:6" ht="30">
      <c r="A13" s="32" t="s">
        <v>281</v>
      </c>
      <c r="B13" s="31" t="s">
        <v>326</v>
      </c>
      <c r="C13" s="6"/>
      <c r="D13" s="6"/>
      <c r="F13" s="21">
        <f>'arm bet'!F52</f>
        <v>0</v>
      </c>
    </row>
    <row r="14" spans="1:6" ht="15">
      <c r="A14" s="6"/>
      <c r="B14" s="6"/>
      <c r="C14" s="6"/>
      <c r="D14" s="6"/>
      <c r="F14" s="21"/>
    </row>
    <row r="15" spans="1:6" ht="15">
      <c r="A15" s="32" t="s">
        <v>339</v>
      </c>
      <c r="B15" s="31" t="s">
        <v>398</v>
      </c>
      <c r="C15" s="6"/>
      <c r="D15" s="6"/>
      <c r="F15" s="21">
        <f>Lift!F65</f>
        <v>0</v>
      </c>
    </row>
    <row r="16" spans="1:6" ht="15">
      <c r="A16" s="6"/>
      <c r="B16" s="6"/>
      <c r="C16" s="6"/>
      <c r="D16" s="6"/>
      <c r="F16" s="21"/>
    </row>
    <row r="17" spans="1:1024" ht="30">
      <c r="A17" s="32" t="s">
        <v>409</v>
      </c>
      <c r="B17" s="63" t="s">
        <v>410</v>
      </c>
      <c r="C17" s="6"/>
      <c r="D17" s="6"/>
      <c r="F17" s="21">
        <f>'ELEKTROINSTALACIJE RASVJ'!G146</f>
        <v>0</v>
      </c>
    </row>
    <row r="18" spans="1:1024" ht="15">
      <c r="A18" s="6"/>
      <c r="B18" s="6"/>
      <c r="C18" s="6"/>
      <c r="D18" s="6"/>
      <c r="F18" s="21"/>
    </row>
    <row r="19" spans="1:1024" ht="15">
      <c r="A19" s="32" t="s">
        <v>412</v>
      </c>
      <c r="B19" s="31" t="s">
        <v>411</v>
      </c>
      <c r="C19" s="6"/>
      <c r="D19" s="6"/>
      <c r="F19" s="21">
        <f>'TERMOTEHNIČKI RADOVI'!G978</f>
        <v>0</v>
      </c>
    </row>
    <row r="20" spans="1:1024" ht="15.75" thickBot="1">
      <c r="A20" s="6"/>
      <c r="B20" s="6"/>
      <c r="C20" s="6"/>
      <c r="D20" s="6"/>
      <c r="F20" s="21"/>
    </row>
    <row r="21" spans="1:1024" ht="13.5" thickBot="1">
      <c r="B21" s="24" t="s">
        <v>25</v>
      </c>
      <c r="C21" s="14" t="s">
        <v>26</v>
      </c>
      <c r="D21" s="16"/>
      <c r="E21" s="15"/>
      <c r="F21" s="17">
        <f>SUM(F5:F19)</f>
        <v>0</v>
      </c>
    </row>
    <row r="22" spans="1:1024">
      <c r="B22" s="23"/>
    </row>
    <row r="23" spans="1:1024" s="36" customFormat="1" ht="14.25">
      <c r="A23" s="33"/>
      <c r="B23" s="37"/>
      <c r="C23" s="34"/>
      <c r="D23" s="38" t="s">
        <v>220</v>
      </c>
      <c r="E23" s="34"/>
      <c r="F23" s="39">
        <f>F21*0.25</f>
        <v>0</v>
      </c>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c r="IS23" s="35"/>
      <c r="IT23" s="35"/>
      <c r="IU23" s="35"/>
      <c r="IV23" s="35"/>
      <c r="IW23" s="35"/>
      <c r="IX23" s="35"/>
      <c r="IY23" s="35"/>
      <c r="IZ23" s="35"/>
      <c r="JA23" s="35"/>
      <c r="JB23" s="35"/>
      <c r="JC23" s="35"/>
      <c r="JD23" s="35"/>
      <c r="JE23" s="35"/>
      <c r="JF23" s="35"/>
      <c r="JG23" s="35"/>
      <c r="JH23" s="35"/>
      <c r="JI23" s="35"/>
      <c r="JJ23" s="35"/>
      <c r="JK23" s="35"/>
      <c r="JL23" s="35"/>
      <c r="JM23" s="35"/>
      <c r="JN23" s="35"/>
      <c r="JO23" s="35"/>
      <c r="JP23" s="35"/>
      <c r="JQ23" s="35"/>
      <c r="JR23" s="35"/>
      <c r="JS23" s="35"/>
      <c r="JT23" s="35"/>
      <c r="JU23" s="35"/>
      <c r="JV23" s="35"/>
      <c r="JW23" s="35"/>
      <c r="JX23" s="35"/>
      <c r="JY23" s="35"/>
      <c r="JZ23" s="35"/>
      <c r="KA23" s="35"/>
      <c r="KB23" s="35"/>
      <c r="KC23" s="35"/>
      <c r="KD23" s="35"/>
      <c r="KE23" s="35"/>
      <c r="KF23" s="35"/>
      <c r="KG23" s="35"/>
      <c r="KH23" s="35"/>
      <c r="KI23" s="35"/>
      <c r="KJ23" s="35"/>
      <c r="KK23" s="35"/>
      <c r="KL23" s="35"/>
      <c r="KM23" s="35"/>
      <c r="KN23" s="35"/>
      <c r="KO23" s="35"/>
      <c r="KP23" s="35"/>
      <c r="KQ23" s="35"/>
      <c r="KR23" s="35"/>
      <c r="KS23" s="35"/>
      <c r="KT23" s="35"/>
      <c r="KU23" s="35"/>
      <c r="KV23" s="35"/>
      <c r="KW23" s="35"/>
      <c r="KX23" s="35"/>
      <c r="KY23" s="35"/>
      <c r="KZ23" s="35"/>
      <c r="LA23" s="35"/>
      <c r="LB23" s="35"/>
      <c r="LC23" s="35"/>
      <c r="LD23" s="35"/>
      <c r="LE23" s="35"/>
      <c r="LF23" s="35"/>
      <c r="LG23" s="35"/>
      <c r="LH23" s="35"/>
      <c r="LI23" s="35"/>
      <c r="LJ23" s="35"/>
      <c r="LK23" s="35"/>
      <c r="LL23" s="35"/>
      <c r="LM23" s="35"/>
      <c r="LN23" s="35"/>
      <c r="LO23" s="35"/>
      <c r="LP23" s="35"/>
      <c r="LQ23" s="35"/>
      <c r="LR23" s="35"/>
      <c r="LS23" s="35"/>
      <c r="LT23" s="35"/>
      <c r="LU23" s="35"/>
      <c r="LV23" s="35"/>
      <c r="LW23" s="35"/>
      <c r="LX23" s="35"/>
      <c r="LY23" s="35"/>
      <c r="LZ23" s="35"/>
      <c r="MA23" s="35"/>
      <c r="MB23" s="35"/>
      <c r="MC23" s="35"/>
      <c r="MD23" s="35"/>
      <c r="ME23" s="35"/>
      <c r="MF23" s="35"/>
      <c r="MG23" s="35"/>
      <c r="MH23" s="35"/>
      <c r="MI23" s="35"/>
      <c r="MJ23" s="35"/>
      <c r="MK23" s="35"/>
      <c r="ML23" s="35"/>
      <c r="MM23" s="35"/>
      <c r="MN23" s="35"/>
      <c r="MO23" s="35"/>
      <c r="MP23" s="35"/>
      <c r="MQ23" s="35"/>
      <c r="MR23" s="35"/>
      <c r="MS23" s="35"/>
      <c r="MT23" s="35"/>
      <c r="MU23" s="35"/>
      <c r="MV23" s="35"/>
      <c r="MW23" s="35"/>
      <c r="MX23" s="35"/>
      <c r="MY23" s="35"/>
      <c r="MZ23" s="35"/>
      <c r="NA23" s="35"/>
      <c r="NB23" s="35"/>
      <c r="NC23" s="35"/>
      <c r="ND23" s="35"/>
      <c r="NE23" s="35"/>
      <c r="NF23" s="35"/>
      <c r="NG23" s="35"/>
      <c r="NH23" s="35"/>
      <c r="NI23" s="35"/>
      <c r="NJ23" s="35"/>
      <c r="NK23" s="35"/>
      <c r="NL23" s="35"/>
      <c r="NM23" s="35"/>
      <c r="NN23" s="35"/>
      <c r="NO23" s="35"/>
      <c r="NP23" s="35"/>
      <c r="NQ23" s="35"/>
      <c r="NR23" s="35"/>
      <c r="NS23" s="35"/>
      <c r="NT23" s="35"/>
      <c r="NU23" s="35"/>
      <c r="NV23" s="35"/>
      <c r="NW23" s="35"/>
      <c r="NX23" s="35"/>
      <c r="NY23" s="35"/>
      <c r="NZ23" s="35"/>
      <c r="OA23" s="35"/>
      <c r="OB23" s="35"/>
      <c r="OC23" s="35"/>
      <c r="OD23" s="35"/>
      <c r="OE23" s="35"/>
      <c r="OF23" s="35"/>
      <c r="OG23" s="35"/>
      <c r="OH23" s="35"/>
      <c r="OI23" s="35"/>
      <c r="OJ23" s="35"/>
      <c r="OK23" s="35"/>
      <c r="OL23" s="35"/>
      <c r="OM23" s="35"/>
      <c r="ON23" s="35"/>
      <c r="OO23" s="35"/>
      <c r="OP23" s="35"/>
      <c r="OQ23" s="35"/>
      <c r="OR23" s="35"/>
      <c r="OS23" s="35"/>
      <c r="OT23" s="35"/>
      <c r="OU23" s="35"/>
      <c r="OV23" s="35"/>
      <c r="OW23" s="35"/>
      <c r="OX23" s="35"/>
      <c r="OY23" s="35"/>
      <c r="OZ23" s="35"/>
      <c r="PA23" s="35"/>
      <c r="PB23" s="35"/>
      <c r="PC23" s="35"/>
      <c r="PD23" s="35"/>
      <c r="PE23" s="35"/>
      <c r="PF23" s="35"/>
      <c r="PG23" s="35"/>
      <c r="PH23" s="35"/>
      <c r="PI23" s="35"/>
      <c r="PJ23" s="35"/>
      <c r="PK23" s="35"/>
      <c r="PL23" s="35"/>
      <c r="PM23" s="35"/>
      <c r="PN23" s="35"/>
      <c r="PO23" s="35"/>
      <c r="PP23" s="35"/>
      <c r="PQ23" s="35"/>
      <c r="PR23" s="35"/>
      <c r="PS23" s="35"/>
      <c r="PT23" s="35"/>
      <c r="PU23" s="35"/>
      <c r="PV23" s="35"/>
      <c r="PW23" s="35"/>
      <c r="PX23" s="35"/>
      <c r="PY23" s="35"/>
      <c r="PZ23" s="35"/>
      <c r="QA23" s="35"/>
      <c r="QB23" s="35"/>
      <c r="QC23" s="35"/>
      <c r="QD23" s="35"/>
      <c r="QE23" s="35"/>
      <c r="QF23" s="35"/>
      <c r="QG23" s="35"/>
      <c r="QH23" s="35"/>
      <c r="QI23" s="35"/>
      <c r="QJ23" s="35"/>
      <c r="QK23" s="35"/>
      <c r="QL23" s="35"/>
      <c r="QM23" s="35"/>
      <c r="QN23" s="35"/>
      <c r="QO23" s="35"/>
      <c r="QP23" s="35"/>
      <c r="QQ23" s="35"/>
      <c r="QR23" s="35"/>
      <c r="QS23" s="35"/>
      <c r="QT23" s="35"/>
      <c r="QU23" s="35"/>
      <c r="QV23" s="35"/>
      <c r="QW23" s="35"/>
      <c r="QX23" s="35"/>
      <c r="QY23" s="35"/>
      <c r="QZ23" s="35"/>
      <c r="RA23" s="35"/>
      <c r="RB23" s="35"/>
      <c r="RC23" s="35"/>
      <c r="RD23" s="35"/>
      <c r="RE23" s="35"/>
      <c r="RF23" s="35"/>
      <c r="RG23" s="35"/>
      <c r="RH23" s="35"/>
      <c r="RI23" s="35"/>
      <c r="RJ23" s="35"/>
      <c r="RK23" s="35"/>
      <c r="RL23" s="35"/>
      <c r="RM23" s="35"/>
      <c r="RN23" s="35"/>
      <c r="RO23" s="35"/>
      <c r="RP23" s="35"/>
      <c r="RQ23" s="35"/>
      <c r="RR23" s="35"/>
      <c r="RS23" s="35"/>
      <c r="RT23" s="35"/>
      <c r="RU23" s="35"/>
      <c r="RV23" s="35"/>
      <c r="RW23" s="35"/>
      <c r="RX23" s="35"/>
      <c r="RY23" s="35"/>
      <c r="RZ23" s="35"/>
      <c r="SA23" s="35"/>
      <c r="SB23" s="35"/>
      <c r="SC23" s="35"/>
      <c r="SD23" s="35"/>
      <c r="SE23" s="35"/>
      <c r="SF23" s="35"/>
      <c r="SG23" s="35"/>
      <c r="SH23" s="35"/>
      <c r="SI23" s="35"/>
      <c r="SJ23" s="35"/>
      <c r="SK23" s="35"/>
      <c r="SL23" s="35"/>
      <c r="SM23" s="35"/>
      <c r="SN23" s="35"/>
      <c r="SO23" s="35"/>
      <c r="SP23" s="35"/>
      <c r="SQ23" s="35"/>
      <c r="SR23" s="35"/>
      <c r="SS23" s="35"/>
      <c r="ST23" s="35"/>
      <c r="SU23" s="35"/>
      <c r="SV23" s="35"/>
      <c r="SW23" s="35"/>
      <c r="SX23" s="35"/>
      <c r="SY23" s="35"/>
      <c r="SZ23" s="35"/>
      <c r="TA23" s="35"/>
      <c r="TB23" s="35"/>
      <c r="TC23" s="35"/>
      <c r="TD23" s="35"/>
      <c r="TE23" s="35"/>
      <c r="TF23" s="35"/>
      <c r="TG23" s="35"/>
      <c r="TH23" s="35"/>
      <c r="TI23" s="35"/>
      <c r="TJ23" s="35"/>
      <c r="TK23" s="35"/>
      <c r="TL23" s="35"/>
      <c r="TM23" s="35"/>
      <c r="TN23" s="35"/>
      <c r="TO23" s="35"/>
      <c r="TP23" s="35"/>
      <c r="TQ23" s="35"/>
      <c r="TR23" s="35"/>
      <c r="TS23" s="35"/>
      <c r="TT23" s="35"/>
      <c r="TU23" s="35"/>
      <c r="TV23" s="35"/>
      <c r="TW23" s="35"/>
      <c r="TX23" s="35"/>
      <c r="TY23" s="35"/>
      <c r="TZ23" s="35"/>
      <c r="UA23" s="35"/>
      <c r="UB23" s="35"/>
      <c r="UC23" s="35"/>
      <c r="UD23" s="35"/>
      <c r="UE23" s="35"/>
      <c r="UF23" s="35"/>
      <c r="UG23" s="35"/>
      <c r="UH23" s="35"/>
      <c r="UI23" s="35"/>
      <c r="UJ23" s="35"/>
      <c r="UK23" s="35"/>
      <c r="UL23" s="35"/>
      <c r="UM23" s="35"/>
      <c r="UN23" s="35"/>
      <c r="UO23" s="35"/>
      <c r="UP23" s="35"/>
      <c r="UQ23" s="35"/>
      <c r="UR23" s="35"/>
      <c r="US23" s="35"/>
      <c r="UT23" s="35"/>
      <c r="UU23" s="35"/>
      <c r="UV23" s="35"/>
      <c r="UW23" s="35"/>
      <c r="UX23" s="35"/>
      <c r="UY23" s="35"/>
      <c r="UZ23" s="35"/>
      <c r="VA23" s="35"/>
      <c r="VB23" s="35"/>
      <c r="VC23" s="35"/>
      <c r="VD23" s="35"/>
      <c r="VE23" s="35"/>
      <c r="VF23" s="35"/>
      <c r="VG23" s="35"/>
      <c r="VH23" s="35"/>
      <c r="VI23" s="35"/>
      <c r="VJ23" s="35"/>
      <c r="VK23" s="35"/>
      <c r="VL23" s="35"/>
      <c r="VM23" s="35"/>
      <c r="VN23" s="35"/>
      <c r="VO23" s="35"/>
      <c r="VP23" s="35"/>
      <c r="VQ23" s="35"/>
      <c r="VR23" s="35"/>
      <c r="VS23" s="35"/>
      <c r="VT23" s="35"/>
      <c r="VU23" s="35"/>
      <c r="VV23" s="35"/>
      <c r="VW23" s="35"/>
      <c r="VX23" s="35"/>
      <c r="VY23" s="35"/>
      <c r="VZ23" s="35"/>
      <c r="WA23" s="35"/>
      <c r="WB23" s="35"/>
      <c r="WC23" s="35"/>
      <c r="WD23" s="35"/>
      <c r="WE23" s="35"/>
      <c r="WF23" s="35"/>
      <c r="WG23" s="35"/>
      <c r="WH23" s="35"/>
      <c r="WI23" s="35"/>
      <c r="WJ23" s="35"/>
      <c r="WK23" s="35"/>
      <c r="WL23" s="35"/>
      <c r="WM23" s="35"/>
      <c r="WN23" s="35"/>
      <c r="WO23" s="35"/>
      <c r="WP23" s="35"/>
      <c r="WQ23" s="35"/>
      <c r="WR23" s="35"/>
      <c r="WS23" s="35"/>
      <c r="WT23" s="35"/>
      <c r="WU23" s="35"/>
      <c r="WV23" s="35"/>
      <c r="WW23" s="35"/>
      <c r="WX23" s="35"/>
      <c r="WY23" s="35"/>
      <c r="WZ23" s="35"/>
      <c r="XA23" s="35"/>
      <c r="XB23" s="35"/>
      <c r="XC23" s="35"/>
      <c r="XD23" s="35"/>
      <c r="XE23" s="35"/>
      <c r="XF23" s="35"/>
      <c r="XG23" s="35"/>
      <c r="XH23" s="35"/>
      <c r="XI23" s="35"/>
      <c r="XJ23" s="35"/>
      <c r="XK23" s="35"/>
      <c r="XL23" s="35"/>
      <c r="XM23" s="35"/>
      <c r="XN23" s="35"/>
      <c r="XO23" s="35"/>
      <c r="XP23" s="35"/>
      <c r="XQ23" s="35"/>
      <c r="XR23" s="35"/>
      <c r="XS23" s="35"/>
      <c r="XT23" s="35"/>
      <c r="XU23" s="35"/>
      <c r="XV23" s="35"/>
      <c r="XW23" s="35"/>
      <c r="XX23" s="35"/>
      <c r="XY23" s="35"/>
      <c r="XZ23" s="35"/>
      <c r="YA23" s="35"/>
      <c r="YB23" s="35"/>
      <c r="YC23" s="35"/>
      <c r="YD23" s="35"/>
      <c r="YE23" s="35"/>
      <c r="YF23" s="35"/>
      <c r="YG23" s="35"/>
      <c r="YH23" s="35"/>
      <c r="YI23" s="35"/>
      <c r="YJ23" s="35"/>
      <c r="YK23" s="35"/>
      <c r="YL23" s="35"/>
      <c r="YM23" s="35"/>
      <c r="YN23" s="35"/>
      <c r="YO23" s="35"/>
      <c r="YP23" s="35"/>
      <c r="YQ23" s="35"/>
      <c r="YR23" s="35"/>
      <c r="YS23" s="35"/>
      <c r="YT23" s="35"/>
      <c r="YU23" s="35"/>
      <c r="YV23" s="35"/>
      <c r="YW23" s="35"/>
      <c r="YX23" s="35"/>
      <c r="YY23" s="35"/>
      <c r="YZ23" s="35"/>
      <c r="ZA23" s="35"/>
      <c r="ZB23" s="35"/>
      <c r="ZC23" s="35"/>
      <c r="ZD23" s="35"/>
      <c r="ZE23" s="35"/>
      <c r="ZF23" s="35"/>
      <c r="ZG23" s="35"/>
      <c r="ZH23" s="35"/>
      <c r="ZI23" s="35"/>
      <c r="ZJ23" s="35"/>
      <c r="ZK23" s="35"/>
      <c r="ZL23" s="35"/>
      <c r="ZM23" s="35"/>
      <c r="ZN23" s="35"/>
      <c r="ZO23" s="35"/>
      <c r="ZP23" s="35"/>
      <c r="ZQ23" s="35"/>
      <c r="ZR23" s="35"/>
      <c r="ZS23" s="35"/>
      <c r="ZT23" s="35"/>
      <c r="ZU23" s="35"/>
      <c r="ZV23" s="35"/>
      <c r="ZW23" s="35"/>
      <c r="ZX23" s="35"/>
      <c r="ZY23" s="35"/>
      <c r="ZZ23" s="35"/>
      <c r="AAA23" s="35"/>
      <c r="AAB23" s="35"/>
      <c r="AAC23" s="35"/>
      <c r="AAD23" s="35"/>
      <c r="AAE23" s="35"/>
      <c r="AAF23" s="35"/>
      <c r="AAG23" s="35"/>
      <c r="AAH23" s="35"/>
      <c r="AAI23" s="35"/>
      <c r="AAJ23" s="35"/>
      <c r="AAK23" s="35"/>
      <c r="AAL23" s="35"/>
      <c r="AAM23" s="35"/>
      <c r="AAN23" s="35"/>
      <c r="AAO23" s="35"/>
      <c r="AAP23" s="35"/>
      <c r="AAQ23" s="35"/>
      <c r="AAR23" s="35"/>
      <c r="AAS23" s="35"/>
      <c r="AAT23" s="35"/>
      <c r="AAU23" s="35"/>
      <c r="AAV23" s="35"/>
      <c r="AAW23" s="35"/>
      <c r="AAX23" s="35"/>
      <c r="AAY23" s="35"/>
      <c r="AAZ23" s="35"/>
      <c r="ABA23" s="35"/>
      <c r="ABB23" s="35"/>
      <c r="ABC23" s="35"/>
      <c r="ABD23" s="35"/>
      <c r="ABE23" s="35"/>
      <c r="ABF23" s="35"/>
      <c r="ABG23" s="35"/>
      <c r="ABH23" s="35"/>
      <c r="ABI23" s="35"/>
      <c r="ABJ23" s="35"/>
      <c r="ABK23" s="35"/>
      <c r="ABL23" s="35"/>
      <c r="ABM23" s="35"/>
      <c r="ABN23" s="35"/>
      <c r="ABO23" s="35"/>
      <c r="ABP23" s="35"/>
      <c r="ABQ23" s="35"/>
      <c r="ABR23" s="35"/>
      <c r="ABS23" s="35"/>
      <c r="ABT23" s="35"/>
      <c r="ABU23" s="35"/>
      <c r="ABV23" s="35"/>
      <c r="ABW23" s="35"/>
      <c r="ABX23" s="35"/>
      <c r="ABY23" s="35"/>
      <c r="ABZ23" s="35"/>
      <c r="ACA23" s="35"/>
      <c r="ACB23" s="35"/>
      <c r="ACC23" s="35"/>
      <c r="ACD23" s="35"/>
      <c r="ACE23" s="35"/>
      <c r="ACF23" s="35"/>
      <c r="ACG23" s="35"/>
      <c r="ACH23" s="35"/>
      <c r="ACI23" s="35"/>
      <c r="ACJ23" s="35"/>
      <c r="ACK23" s="35"/>
      <c r="ACL23" s="35"/>
      <c r="ACM23" s="35"/>
      <c r="ACN23" s="35"/>
      <c r="ACO23" s="35"/>
      <c r="ACP23" s="35"/>
      <c r="ACQ23" s="35"/>
      <c r="ACR23" s="35"/>
      <c r="ACS23" s="35"/>
      <c r="ACT23" s="35"/>
      <c r="ACU23" s="35"/>
      <c r="ACV23" s="35"/>
      <c r="ACW23" s="35"/>
      <c r="ACX23" s="35"/>
      <c r="ACY23" s="35"/>
      <c r="ACZ23" s="35"/>
      <c r="ADA23" s="35"/>
      <c r="ADB23" s="35"/>
      <c r="ADC23" s="35"/>
      <c r="ADD23" s="35"/>
      <c r="ADE23" s="35"/>
      <c r="ADF23" s="35"/>
      <c r="ADG23" s="35"/>
      <c r="ADH23" s="35"/>
      <c r="ADI23" s="35"/>
      <c r="ADJ23" s="35"/>
      <c r="ADK23" s="35"/>
      <c r="ADL23" s="35"/>
      <c r="ADM23" s="35"/>
      <c r="ADN23" s="35"/>
      <c r="ADO23" s="35"/>
      <c r="ADP23" s="35"/>
      <c r="ADQ23" s="35"/>
      <c r="ADR23" s="35"/>
      <c r="ADS23" s="35"/>
      <c r="ADT23" s="35"/>
      <c r="ADU23" s="35"/>
      <c r="ADV23" s="35"/>
      <c r="ADW23" s="35"/>
      <c r="ADX23" s="35"/>
      <c r="ADY23" s="35"/>
      <c r="ADZ23" s="35"/>
      <c r="AEA23" s="35"/>
      <c r="AEB23" s="35"/>
      <c r="AEC23" s="35"/>
      <c r="AED23" s="35"/>
      <c r="AEE23" s="35"/>
      <c r="AEF23" s="35"/>
      <c r="AEG23" s="35"/>
      <c r="AEH23" s="35"/>
      <c r="AEI23" s="35"/>
      <c r="AEJ23" s="35"/>
      <c r="AEK23" s="35"/>
      <c r="AEL23" s="35"/>
      <c r="AEM23" s="35"/>
      <c r="AEN23" s="35"/>
      <c r="AEO23" s="35"/>
      <c r="AEP23" s="35"/>
      <c r="AEQ23" s="35"/>
      <c r="AER23" s="35"/>
      <c r="AES23" s="35"/>
      <c r="AET23" s="35"/>
      <c r="AEU23" s="35"/>
      <c r="AEV23" s="35"/>
      <c r="AEW23" s="35"/>
      <c r="AEX23" s="35"/>
      <c r="AEY23" s="35"/>
      <c r="AEZ23" s="35"/>
      <c r="AFA23" s="35"/>
      <c r="AFB23" s="35"/>
      <c r="AFC23" s="35"/>
      <c r="AFD23" s="35"/>
      <c r="AFE23" s="35"/>
      <c r="AFF23" s="35"/>
      <c r="AFG23" s="35"/>
      <c r="AFH23" s="35"/>
      <c r="AFI23" s="35"/>
      <c r="AFJ23" s="35"/>
      <c r="AFK23" s="35"/>
      <c r="AFL23" s="35"/>
      <c r="AFM23" s="35"/>
      <c r="AFN23" s="35"/>
      <c r="AFO23" s="35"/>
      <c r="AFP23" s="35"/>
      <c r="AFQ23" s="35"/>
      <c r="AFR23" s="35"/>
      <c r="AFS23" s="35"/>
      <c r="AFT23" s="35"/>
      <c r="AFU23" s="35"/>
      <c r="AFV23" s="35"/>
      <c r="AFW23" s="35"/>
      <c r="AFX23" s="35"/>
      <c r="AFY23" s="35"/>
      <c r="AFZ23" s="35"/>
      <c r="AGA23" s="35"/>
      <c r="AGB23" s="35"/>
      <c r="AGC23" s="35"/>
      <c r="AGD23" s="35"/>
      <c r="AGE23" s="35"/>
      <c r="AGF23" s="35"/>
      <c r="AGG23" s="35"/>
      <c r="AGH23" s="35"/>
      <c r="AGI23" s="35"/>
      <c r="AGJ23" s="35"/>
      <c r="AGK23" s="35"/>
      <c r="AGL23" s="35"/>
      <c r="AGM23" s="35"/>
      <c r="AGN23" s="35"/>
      <c r="AGO23" s="35"/>
      <c r="AGP23" s="35"/>
      <c r="AGQ23" s="35"/>
      <c r="AGR23" s="35"/>
      <c r="AGS23" s="35"/>
      <c r="AGT23" s="35"/>
      <c r="AGU23" s="35"/>
      <c r="AGV23" s="35"/>
      <c r="AGW23" s="35"/>
      <c r="AGX23" s="35"/>
      <c r="AGY23" s="35"/>
      <c r="AGZ23" s="35"/>
      <c r="AHA23" s="35"/>
      <c r="AHB23" s="35"/>
      <c r="AHC23" s="35"/>
      <c r="AHD23" s="35"/>
      <c r="AHE23" s="35"/>
      <c r="AHF23" s="35"/>
      <c r="AHG23" s="35"/>
      <c r="AHH23" s="35"/>
      <c r="AHI23" s="35"/>
      <c r="AHJ23" s="35"/>
      <c r="AHK23" s="35"/>
      <c r="AHL23" s="35"/>
      <c r="AHM23" s="35"/>
      <c r="AHN23" s="35"/>
      <c r="AHO23" s="35"/>
      <c r="AHP23" s="35"/>
      <c r="AHQ23" s="35"/>
      <c r="AHR23" s="35"/>
      <c r="AHS23" s="35"/>
      <c r="AHT23" s="35"/>
      <c r="AHU23" s="35"/>
      <c r="AHV23" s="35"/>
      <c r="AHW23" s="35"/>
      <c r="AHX23" s="35"/>
      <c r="AHY23" s="35"/>
      <c r="AHZ23" s="35"/>
      <c r="AIA23" s="35"/>
      <c r="AIB23" s="35"/>
      <c r="AIC23" s="35"/>
      <c r="AID23" s="35"/>
      <c r="AIE23" s="35"/>
      <c r="AIF23" s="35"/>
      <c r="AIG23" s="35"/>
      <c r="AIH23" s="35"/>
      <c r="AII23" s="35"/>
      <c r="AIJ23" s="35"/>
      <c r="AIK23" s="35"/>
      <c r="AIL23" s="35"/>
      <c r="AIM23" s="35"/>
      <c r="AIN23" s="35"/>
      <c r="AIO23" s="35"/>
      <c r="AIP23" s="35"/>
      <c r="AIQ23" s="35"/>
      <c r="AIR23" s="35"/>
      <c r="AIS23" s="35"/>
      <c r="AIT23" s="35"/>
      <c r="AIU23" s="35"/>
      <c r="AIV23" s="35"/>
      <c r="AIW23" s="35"/>
      <c r="AIX23" s="35"/>
      <c r="AIY23" s="35"/>
      <c r="AIZ23" s="35"/>
      <c r="AJA23" s="35"/>
      <c r="AJB23" s="35"/>
      <c r="AJC23" s="35"/>
      <c r="AJD23" s="35"/>
      <c r="AJE23" s="35"/>
      <c r="AJF23" s="35"/>
      <c r="AJG23" s="35"/>
      <c r="AJH23" s="35"/>
      <c r="AJI23" s="35"/>
      <c r="AJJ23" s="35"/>
      <c r="AJK23" s="35"/>
      <c r="AJL23" s="35"/>
      <c r="AJM23" s="35"/>
      <c r="AJN23" s="35"/>
      <c r="AJO23" s="35"/>
      <c r="AJP23" s="35"/>
      <c r="AJQ23" s="35"/>
      <c r="AJR23" s="35"/>
      <c r="AJS23" s="35"/>
      <c r="AJT23" s="35"/>
      <c r="AJU23" s="35"/>
      <c r="AJV23" s="35"/>
      <c r="AJW23" s="35"/>
      <c r="AJX23" s="35"/>
      <c r="AJY23" s="35"/>
      <c r="AJZ23" s="35"/>
      <c r="AKA23" s="35"/>
      <c r="AKB23" s="35"/>
      <c r="AKC23" s="35"/>
      <c r="AKD23" s="35"/>
      <c r="AKE23" s="35"/>
      <c r="AKF23" s="35"/>
      <c r="AKG23" s="35"/>
      <c r="AKH23" s="35"/>
      <c r="AKI23" s="35"/>
      <c r="AKJ23" s="35"/>
      <c r="AKK23" s="35"/>
      <c r="AKL23" s="35"/>
      <c r="AKM23" s="35"/>
      <c r="AKN23" s="35"/>
      <c r="AKO23" s="35"/>
      <c r="AKP23" s="35"/>
      <c r="AKQ23" s="35"/>
      <c r="AKR23" s="35"/>
      <c r="AKS23" s="35"/>
      <c r="AKT23" s="35"/>
      <c r="AKU23" s="35"/>
      <c r="AKV23" s="35"/>
      <c r="AKW23" s="35"/>
      <c r="AKX23" s="35"/>
      <c r="AKY23" s="35"/>
      <c r="AKZ23" s="35"/>
      <c r="ALA23" s="35"/>
      <c r="ALB23" s="35"/>
      <c r="ALC23" s="35"/>
      <c r="ALD23" s="35"/>
      <c r="ALE23" s="35"/>
      <c r="ALF23" s="35"/>
      <c r="ALG23" s="35"/>
      <c r="ALH23" s="35"/>
      <c r="ALI23" s="35"/>
      <c r="ALJ23" s="35"/>
      <c r="ALK23" s="35"/>
      <c r="ALL23" s="35"/>
      <c r="ALM23" s="35"/>
      <c r="ALN23" s="35"/>
      <c r="ALO23" s="35"/>
      <c r="ALP23" s="35"/>
      <c r="ALQ23" s="35"/>
      <c r="ALR23" s="35"/>
      <c r="ALS23" s="35"/>
      <c r="ALT23" s="35"/>
      <c r="ALU23" s="35"/>
      <c r="ALV23" s="35"/>
      <c r="ALW23" s="35"/>
      <c r="ALX23" s="35"/>
      <c r="ALY23" s="35"/>
      <c r="ALZ23" s="35"/>
      <c r="AMA23" s="35"/>
      <c r="AMB23" s="35"/>
      <c r="AMC23" s="35"/>
      <c r="AMD23" s="35"/>
      <c r="AME23" s="35"/>
      <c r="AMF23" s="35"/>
      <c r="AMG23" s="35"/>
      <c r="AMH23" s="35"/>
      <c r="AMI23" s="35"/>
      <c r="AMJ23" s="35"/>
    </row>
    <row r="24" spans="1:1024" s="36" customFormat="1" ht="15" thickBot="1">
      <c r="A24" s="33"/>
      <c r="B24" s="37"/>
      <c r="C24" s="34"/>
      <c r="D24" s="38"/>
      <c r="E24" s="34"/>
      <c r="F24" s="40"/>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c r="IU24" s="35"/>
      <c r="IV24" s="35"/>
      <c r="IW24" s="35"/>
      <c r="IX24" s="35"/>
      <c r="IY24" s="35"/>
      <c r="IZ24" s="35"/>
      <c r="JA24" s="35"/>
      <c r="JB24" s="35"/>
      <c r="JC24" s="35"/>
      <c r="JD24" s="35"/>
      <c r="JE24" s="35"/>
      <c r="JF24" s="35"/>
      <c r="JG24" s="35"/>
      <c r="JH24" s="35"/>
      <c r="JI24" s="35"/>
      <c r="JJ24" s="35"/>
      <c r="JK24" s="35"/>
      <c r="JL24" s="35"/>
      <c r="JM24" s="35"/>
      <c r="JN24" s="35"/>
      <c r="JO24" s="35"/>
      <c r="JP24" s="35"/>
      <c r="JQ24" s="35"/>
      <c r="JR24" s="35"/>
      <c r="JS24" s="35"/>
      <c r="JT24" s="35"/>
      <c r="JU24" s="35"/>
      <c r="JV24" s="35"/>
      <c r="JW24" s="35"/>
      <c r="JX24" s="35"/>
      <c r="JY24" s="35"/>
      <c r="JZ24" s="35"/>
      <c r="KA24" s="35"/>
      <c r="KB24" s="35"/>
      <c r="KC24" s="35"/>
      <c r="KD24" s="35"/>
      <c r="KE24" s="35"/>
      <c r="KF24" s="35"/>
      <c r="KG24" s="35"/>
      <c r="KH24" s="35"/>
      <c r="KI24" s="35"/>
      <c r="KJ24" s="35"/>
      <c r="KK24" s="35"/>
      <c r="KL24" s="35"/>
      <c r="KM24" s="35"/>
      <c r="KN24" s="35"/>
      <c r="KO24" s="35"/>
      <c r="KP24" s="35"/>
      <c r="KQ24" s="35"/>
      <c r="KR24" s="35"/>
      <c r="KS24" s="35"/>
      <c r="KT24" s="35"/>
      <c r="KU24" s="35"/>
      <c r="KV24" s="35"/>
      <c r="KW24" s="35"/>
      <c r="KX24" s="35"/>
      <c r="KY24" s="35"/>
      <c r="KZ24" s="35"/>
      <c r="LA24" s="35"/>
      <c r="LB24" s="35"/>
      <c r="LC24" s="35"/>
      <c r="LD24" s="35"/>
      <c r="LE24" s="35"/>
      <c r="LF24" s="35"/>
      <c r="LG24" s="35"/>
      <c r="LH24" s="35"/>
      <c r="LI24" s="35"/>
      <c r="LJ24" s="35"/>
      <c r="LK24" s="35"/>
      <c r="LL24" s="35"/>
      <c r="LM24" s="35"/>
      <c r="LN24" s="35"/>
      <c r="LO24" s="35"/>
      <c r="LP24" s="35"/>
      <c r="LQ24" s="35"/>
      <c r="LR24" s="35"/>
      <c r="LS24" s="35"/>
      <c r="LT24" s="35"/>
      <c r="LU24" s="35"/>
      <c r="LV24" s="35"/>
      <c r="LW24" s="35"/>
      <c r="LX24" s="35"/>
      <c r="LY24" s="35"/>
      <c r="LZ24" s="35"/>
      <c r="MA24" s="35"/>
      <c r="MB24" s="35"/>
      <c r="MC24" s="35"/>
      <c r="MD24" s="35"/>
      <c r="ME24" s="35"/>
      <c r="MF24" s="35"/>
      <c r="MG24" s="35"/>
      <c r="MH24" s="35"/>
      <c r="MI24" s="35"/>
      <c r="MJ24" s="35"/>
      <c r="MK24" s="35"/>
      <c r="ML24" s="35"/>
      <c r="MM24" s="35"/>
      <c r="MN24" s="35"/>
      <c r="MO24" s="35"/>
      <c r="MP24" s="35"/>
      <c r="MQ24" s="35"/>
      <c r="MR24" s="35"/>
      <c r="MS24" s="35"/>
      <c r="MT24" s="35"/>
      <c r="MU24" s="35"/>
      <c r="MV24" s="35"/>
      <c r="MW24" s="35"/>
      <c r="MX24" s="35"/>
      <c r="MY24" s="35"/>
      <c r="MZ24" s="35"/>
      <c r="NA24" s="35"/>
      <c r="NB24" s="35"/>
      <c r="NC24" s="35"/>
      <c r="ND24" s="35"/>
      <c r="NE24" s="35"/>
      <c r="NF24" s="35"/>
      <c r="NG24" s="35"/>
      <c r="NH24" s="35"/>
      <c r="NI24" s="35"/>
      <c r="NJ24" s="35"/>
      <c r="NK24" s="35"/>
      <c r="NL24" s="35"/>
      <c r="NM24" s="35"/>
      <c r="NN24" s="35"/>
      <c r="NO24" s="35"/>
      <c r="NP24" s="35"/>
      <c r="NQ24" s="35"/>
      <c r="NR24" s="35"/>
      <c r="NS24" s="35"/>
      <c r="NT24" s="35"/>
      <c r="NU24" s="35"/>
      <c r="NV24" s="35"/>
      <c r="NW24" s="35"/>
      <c r="NX24" s="35"/>
      <c r="NY24" s="35"/>
      <c r="NZ24" s="35"/>
      <c r="OA24" s="35"/>
      <c r="OB24" s="35"/>
      <c r="OC24" s="35"/>
      <c r="OD24" s="35"/>
      <c r="OE24" s="35"/>
      <c r="OF24" s="35"/>
      <c r="OG24" s="35"/>
      <c r="OH24" s="35"/>
      <c r="OI24" s="35"/>
      <c r="OJ24" s="35"/>
      <c r="OK24" s="35"/>
      <c r="OL24" s="35"/>
      <c r="OM24" s="35"/>
      <c r="ON24" s="35"/>
      <c r="OO24" s="35"/>
      <c r="OP24" s="35"/>
      <c r="OQ24" s="35"/>
      <c r="OR24" s="35"/>
      <c r="OS24" s="35"/>
      <c r="OT24" s="35"/>
      <c r="OU24" s="35"/>
      <c r="OV24" s="35"/>
      <c r="OW24" s="35"/>
      <c r="OX24" s="35"/>
      <c r="OY24" s="35"/>
      <c r="OZ24" s="35"/>
      <c r="PA24" s="35"/>
      <c r="PB24" s="35"/>
      <c r="PC24" s="35"/>
      <c r="PD24" s="35"/>
      <c r="PE24" s="35"/>
      <c r="PF24" s="35"/>
      <c r="PG24" s="35"/>
      <c r="PH24" s="35"/>
      <c r="PI24" s="35"/>
      <c r="PJ24" s="35"/>
      <c r="PK24" s="35"/>
      <c r="PL24" s="35"/>
      <c r="PM24" s="35"/>
      <c r="PN24" s="35"/>
      <c r="PO24" s="35"/>
      <c r="PP24" s="35"/>
      <c r="PQ24" s="35"/>
      <c r="PR24" s="35"/>
      <c r="PS24" s="35"/>
      <c r="PT24" s="35"/>
      <c r="PU24" s="35"/>
      <c r="PV24" s="35"/>
      <c r="PW24" s="35"/>
      <c r="PX24" s="35"/>
      <c r="PY24" s="35"/>
      <c r="PZ24" s="35"/>
      <c r="QA24" s="35"/>
      <c r="QB24" s="35"/>
      <c r="QC24" s="35"/>
      <c r="QD24" s="35"/>
      <c r="QE24" s="35"/>
      <c r="QF24" s="35"/>
      <c r="QG24" s="35"/>
      <c r="QH24" s="35"/>
      <c r="QI24" s="35"/>
      <c r="QJ24" s="35"/>
      <c r="QK24" s="35"/>
      <c r="QL24" s="35"/>
      <c r="QM24" s="35"/>
      <c r="QN24" s="35"/>
      <c r="QO24" s="35"/>
      <c r="QP24" s="35"/>
      <c r="QQ24" s="35"/>
      <c r="QR24" s="35"/>
      <c r="QS24" s="35"/>
      <c r="QT24" s="35"/>
      <c r="QU24" s="35"/>
      <c r="QV24" s="35"/>
      <c r="QW24" s="35"/>
      <c r="QX24" s="35"/>
      <c r="QY24" s="35"/>
      <c r="QZ24" s="35"/>
      <c r="RA24" s="35"/>
      <c r="RB24" s="35"/>
      <c r="RC24" s="35"/>
      <c r="RD24" s="35"/>
      <c r="RE24" s="35"/>
      <c r="RF24" s="35"/>
      <c r="RG24" s="35"/>
      <c r="RH24" s="35"/>
      <c r="RI24" s="35"/>
      <c r="RJ24" s="35"/>
      <c r="RK24" s="35"/>
      <c r="RL24" s="35"/>
      <c r="RM24" s="35"/>
      <c r="RN24" s="35"/>
      <c r="RO24" s="35"/>
      <c r="RP24" s="35"/>
      <c r="RQ24" s="35"/>
      <c r="RR24" s="35"/>
      <c r="RS24" s="35"/>
      <c r="RT24" s="35"/>
      <c r="RU24" s="35"/>
      <c r="RV24" s="35"/>
      <c r="RW24" s="35"/>
      <c r="RX24" s="35"/>
      <c r="RY24" s="35"/>
      <c r="RZ24" s="35"/>
      <c r="SA24" s="35"/>
      <c r="SB24" s="35"/>
      <c r="SC24" s="35"/>
      <c r="SD24" s="35"/>
      <c r="SE24" s="35"/>
      <c r="SF24" s="35"/>
      <c r="SG24" s="35"/>
      <c r="SH24" s="35"/>
      <c r="SI24" s="35"/>
      <c r="SJ24" s="35"/>
      <c r="SK24" s="35"/>
      <c r="SL24" s="35"/>
      <c r="SM24" s="35"/>
      <c r="SN24" s="35"/>
      <c r="SO24" s="35"/>
      <c r="SP24" s="35"/>
      <c r="SQ24" s="35"/>
      <c r="SR24" s="35"/>
      <c r="SS24" s="35"/>
      <c r="ST24" s="35"/>
      <c r="SU24" s="35"/>
      <c r="SV24" s="35"/>
      <c r="SW24" s="35"/>
      <c r="SX24" s="35"/>
      <c r="SY24" s="35"/>
      <c r="SZ24" s="35"/>
      <c r="TA24" s="35"/>
      <c r="TB24" s="35"/>
      <c r="TC24" s="35"/>
      <c r="TD24" s="35"/>
      <c r="TE24" s="35"/>
      <c r="TF24" s="35"/>
      <c r="TG24" s="35"/>
      <c r="TH24" s="35"/>
      <c r="TI24" s="35"/>
      <c r="TJ24" s="35"/>
      <c r="TK24" s="35"/>
      <c r="TL24" s="35"/>
      <c r="TM24" s="35"/>
      <c r="TN24" s="35"/>
      <c r="TO24" s="35"/>
      <c r="TP24" s="35"/>
      <c r="TQ24" s="35"/>
      <c r="TR24" s="35"/>
      <c r="TS24" s="35"/>
      <c r="TT24" s="35"/>
      <c r="TU24" s="35"/>
      <c r="TV24" s="35"/>
      <c r="TW24" s="35"/>
      <c r="TX24" s="35"/>
      <c r="TY24" s="35"/>
      <c r="TZ24" s="35"/>
      <c r="UA24" s="35"/>
      <c r="UB24" s="35"/>
      <c r="UC24" s="35"/>
      <c r="UD24" s="35"/>
      <c r="UE24" s="35"/>
      <c r="UF24" s="35"/>
      <c r="UG24" s="35"/>
      <c r="UH24" s="35"/>
      <c r="UI24" s="35"/>
      <c r="UJ24" s="35"/>
      <c r="UK24" s="35"/>
      <c r="UL24" s="35"/>
      <c r="UM24" s="35"/>
      <c r="UN24" s="35"/>
      <c r="UO24" s="35"/>
      <c r="UP24" s="35"/>
      <c r="UQ24" s="35"/>
      <c r="UR24" s="35"/>
      <c r="US24" s="35"/>
      <c r="UT24" s="35"/>
      <c r="UU24" s="35"/>
      <c r="UV24" s="35"/>
      <c r="UW24" s="35"/>
      <c r="UX24" s="35"/>
      <c r="UY24" s="35"/>
      <c r="UZ24" s="35"/>
      <c r="VA24" s="35"/>
      <c r="VB24" s="35"/>
      <c r="VC24" s="35"/>
      <c r="VD24" s="35"/>
      <c r="VE24" s="35"/>
      <c r="VF24" s="35"/>
      <c r="VG24" s="35"/>
      <c r="VH24" s="35"/>
      <c r="VI24" s="35"/>
      <c r="VJ24" s="35"/>
      <c r="VK24" s="35"/>
      <c r="VL24" s="35"/>
      <c r="VM24" s="35"/>
      <c r="VN24" s="35"/>
      <c r="VO24" s="35"/>
      <c r="VP24" s="35"/>
      <c r="VQ24" s="35"/>
      <c r="VR24" s="35"/>
      <c r="VS24" s="35"/>
      <c r="VT24" s="35"/>
      <c r="VU24" s="35"/>
      <c r="VV24" s="35"/>
      <c r="VW24" s="35"/>
      <c r="VX24" s="35"/>
      <c r="VY24" s="35"/>
      <c r="VZ24" s="35"/>
      <c r="WA24" s="35"/>
      <c r="WB24" s="35"/>
      <c r="WC24" s="35"/>
      <c r="WD24" s="35"/>
      <c r="WE24" s="35"/>
      <c r="WF24" s="35"/>
      <c r="WG24" s="35"/>
      <c r="WH24" s="35"/>
      <c r="WI24" s="35"/>
      <c r="WJ24" s="35"/>
      <c r="WK24" s="35"/>
      <c r="WL24" s="35"/>
      <c r="WM24" s="35"/>
      <c r="WN24" s="35"/>
      <c r="WO24" s="35"/>
      <c r="WP24" s="35"/>
      <c r="WQ24" s="35"/>
      <c r="WR24" s="35"/>
      <c r="WS24" s="35"/>
      <c r="WT24" s="35"/>
      <c r="WU24" s="35"/>
      <c r="WV24" s="35"/>
      <c r="WW24" s="35"/>
      <c r="WX24" s="35"/>
      <c r="WY24" s="35"/>
      <c r="WZ24" s="35"/>
      <c r="XA24" s="35"/>
      <c r="XB24" s="35"/>
      <c r="XC24" s="35"/>
      <c r="XD24" s="35"/>
      <c r="XE24" s="35"/>
      <c r="XF24" s="35"/>
      <c r="XG24" s="35"/>
      <c r="XH24" s="35"/>
      <c r="XI24" s="35"/>
      <c r="XJ24" s="35"/>
      <c r="XK24" s="35"/>
      <c r="XL24" s="35"/>
      <c r="XM24" s="35"/>
      <c r="XN24" s="35"/>
      <c r="XO24" s="35"/>
      <c r="XP24" s="35"/>
      <c r="XQ24" s="35"/>
      <c r="XR24" s="35"/>
      <c r="XS24" s="35"/>
      <c r="XT24" s="35"/>
      <c r="XU24" s="35"/>
      <c r="XV24" s="35"/>
      <c r="XW24" s="35"/>
      <c r="XX24" s="35"/>
      <c r="XY24" s="35"/>
      <c r="XZ24" s="35"/>
      <c r="YA24" s="35"/>
      <c r="YB24" s="35"/>
      <c r="YC24" s="35"/>
      <c r="YD24" s="35"/>
      <c r="YE24" s="35"/>
      <c r="YF24" s="35"/>
      <c r="YG24" s="35"/>
      <c r="YH24" s="35"/>
      <c r="YI24" s="35"/>
      <c r="YJ24" s="35"/>
      <c r="YK24" s="35"/>
      <c r="YL24" s="35"/>
      <c r="YM24" s="35"/>
      <c r="YN24" s="35"/>
      <c r="YO24" s="35"/>
      <c r="YP24" s="35"/>
      <c r="YQ24" s="35"/>
      <c r="YR24" s="35"/>
      <c r="YS24" s="35"/>
      <c r="YT24" s="35"/>
      <c r="YU24" s="35"/>
      <c r="YV24" s="35"/>
      <c r="YW24" s="35"/>
      <c r="YX24" s="35"/>
      <c r="YY24" s="35"/>
      <c r="YZ24" s="35"/>
      <c r="ZA24" s="35"/>
      <c r="ZB24" s="35"/>
      <c r="ZC24" s="35"/>
      <c r="ZD24" s="35"/>
      <c r="ZE24" s="35"/>
      <c r="ZF24" s="35"/>
      <c r="ZG24" s="35"/>
      <c r="ZH24" s="35"/>
      <c r="ZI24" s="35"/>
      <c r="ZJ24" s="35"/>
      <c r="ZK24" s="35"/>
      <c r="ZL24" s="35"/>
      <c r="ZM24" s="35"/>
      <c r="ZN24" s="35"/>
      <c r="ZO24" s="35"/>
      <c r="ZP24" s="35"/>
      <c r="ZQ24" s="35"/>
      <c r="ZR24" s="35"/>
      <c r="ZS24" s="35"/>
      <c r="ZT24" s="35"/>
      <c r="ZU24" s="35"/>
      <c r="ZV24" s="35"/>
      <c r="ZW24" s="35"/>
      <c r="ZX24" s="35"/>
      <c r="ZY24" s="35"/>
      <c r="ZZ24" s="35"/>
      <c r="AAA24" s="35"/>
      <c r="AAB24" s="35"/>
      <c r="AAC24" s="35"/>
      <c r="AAD24" s="35"/>
      <c r="AAE24" s="35"/>
      <c r="AAF24" s="35"/>
      <c r="AAG24" s="35"/>
      <c r="AAH24" s="35"/>
      <c r="AAI24" s="35"/>
      <c r="AAJ24" s="35"/>
      <c r="AAK24" s="35"/>
      <c r="AAL24" s="35"/>
      <c r="AAM24" s="35"/>
      <c r="AAN24" s="35"/>
      <c r="AAO24" s="35"/>
      <c r="AAP24" s="35"/>
      <c r="AAQ24" s="35"/>
      <c r="AAR24" s="35"/>
      <c r="AAS24" s="35"/>
      <c r="AAT24" s="35"/>
      <c r="AAU24" s="35"/>
      <c r="AAV24" s="35"/>
      <c r="AAW24" s="35"/>
      <c r="AAX24" s="35"/>
      <c r="AAY24" s="35"/>
      <c r="AAZ24" s="35"/>
      <c r="ABA24" s="35"/>
      <c r="ABB24" s="35"/>
      <c r="ABC24" s="35"/>
      <c r="ABD24" s="35"/>
      <c r="ABE24" s="35"/>
      <c r="ABF24" s="35"/>
      <c r="ABG24" s="35"/>
      <c r="ABH24" s="35"/>
      <c r="ABI24" s="35"/>
      <c r="ABJ24" s="35"/>
      <c r="ABK24" s="35"/>
      <c r="ABL24" s="35"/>
      <c r="ABM24" s="35"/>
      <c r="ABN24" s="35"/>
      <c r="ABO24" s="35"/>
      <c r="ABP24" s="35"/>
      <c r="ABQ24" s="35"/>
      <c r="ABR24" s="35"/>
      <c r="ABS24" s="35"/>
      <c r="ABT24" s="35"/>
      <c r="ABU24" s="35"/>
      <c r="ABV24" s="35"/>
      <c r="ABW24" s="35"/>
      <c r="ABX24" s="35"/>
      <c r="ABY24" s="35"/>
      <c r="ABZ24" s="35"/>
      <c r="ACA24" s="35"/>
      <c r="ACB24" s="35"/>
      <c r="ACC24" s="35"/>
      <c r="ACD24" s="35"/>
      <c r="ACE24" s="35"/>
      <c r="ACF24" s="35"/>
      <c r="ACG24" s="35"/>
      <c r="ACH24" s="35"/>
      <c r="ACI24" s="35"/>
      <c r="ACJ24" s="35"/>
      <c r="ACK24" s="35"/>
      <c r="ACL24" s="35"/>
      <c r="ACM24" s="35"/>
      <c r="ACN24" s="35"/>
      <c r="ACO24" s="35"/>
      <c r="ACP24" s="35"/>
      <c r="ACQ24" s="35"/>
      <c r="ACR24" s="35"/>
      <c r="ACS24" s="35"/>
      <c r="ACT24" s="35"/>
      <c r="ACU24" s="35"/>
      <c r="ACV24" s="35"/>
      <c r="ACW24" s="35"/>
      <c r="ACX24" s="35"/>
      <c r="ACY24" s="35"/>
      <c r="ACZ24" s="35"/>
      <c r="ADA24" s="35"/>
      <c r="ADB24" s="35"/>
      <c r="ADC24" s="35"/>
      <c r="ADD24" s="35"/>
      <c r="ADE24" s="35"/>
      <c r="ADF24" s="35"/>
      <c r="ADG24" s="35"/>
      <c r="ADH24" s="35"/>
      <c r="ADI24" s="35"/>
      <c r="ADJ24" s="35"/>
      <c r="ADK24" s="35"/>
      <c r="ADL24" s="35"/>
      <c r="ADM24" s="35"/>
      <c r="ADN24" s="35"/>
      <c r="ADO24" s="35"/>
      <c r="ADP24" s="35"/>
      <c r="ADQ24" s="35"/>
      <c r="ADR24" s="35"/>
      <c r="ADS24" s="35"/>
      <c r="ADT24" s="35"/>
      <c r="ADU24" s="35"/>
      <c r="ADV24" s="35"/>
      <c r="ADW24" s="35"/>
      <c r="ADX24" s="35"/>
      <c r="ADY24" s="35"/>
      <c r="ADZ24" s="35"/>
      <c r="AEA24" s="35"/>
      <c r="AEB24" s="35"/>
      <c r="AEC24" s="35"/>
      <c r="AED24" s="35"/>
      <c r="AEE24" s="35"/>
      <c r="AEF24" s="35"/>
      <c r="AEG24" s="35"/>
      <c r="AEH24" s="35"/>
      <c r="AEI24" s="35"/>
      <c r="AEJ24" s="35"/>
      <c r="AEK24" s="35"/>
      <c r="AEL24" s="35"/>
      <c r="AEM24" s="35"/>
      <c r="AEN24" s="35"/>
      <c r="AEO24" s="35"/>
      <c r="AEP24" s="35"/>
      <c r="AEQ24" s="35"/>
      <c r="AER24" s="35"/>
      <c r="AES24" s="35"/>
      <c r="AET24" s="35"/>
      <c r="AEU24" s="35"/>
      <c r="AEV24" s="35"/>
      <c r="AEW24" s="35"/>
      <c r="AEX24" s="35"/>
      <c r="AEY24" s="35"/>
      <c r="AEZ24" s="35"/>
      <c r="AFA24" s="35"/>
      <c r="AFB24" s="35"/>
      <c r="AFC24" s="35"/>
      <c r="AFD24" s="35"/>
      <c r="AFE24" s="35"/>
      <c r="AFF24" s="35"/>
      <c r="AFG24" s="35"/>
      <c r="AFH24" s="35"/>
      <c r="AFI24" s="35"/>
      <c r="AFJ24" s="35"/>
      <c r="AFK24" s="35"/>
      <c r="AFL24" s="35"/>
      <c r="AFM24" s="35"/>
      <c r="AFN24" s="35"/>
      <c r="AFO24" s="35"/>
      <c r="AFP24" s="35"/>
      <c r="AFQ24" s="35"/>
      <c r="AFR24" s="35"/>
      <c r="AFS24" s="35"/>
      <c r="AFT24" s="35"/>
      <c r="AFU24" s="35"/>
      <c r="AFV24" s="35"/>
      <c r="AFW24" s="35"/>
      <c r="AFX24" s="35"/>
      <c r="AFY24" s="35"/>
      <c r="AFZ24" s="35"/>
      <c r="AGA24" s="35"/>
      <c r="AGB24" s="35"/>
      <c r="AGC24" s="35"/>
      <c r="AGD24" s="35"/>
      <c r="AGE24" s="35"/>
      <c r="AGF24" s="35"/>
      <c r="AGG24" s="35"/>
      <c r="AGH24" s="35"/>
      <c r="AGI24" s="35"/>
      <c r="AGJ24" s="35"/>
      <c r="AGK24" s="35"/>
      <c r="AGL24" s="35"/>
      <c r="AGM24" s="35"/>
      <c r="AGN24" s="35"/>
      <c r="AGO24" s="35"/>
      <c r="AGP24" s="35"/>
      <c r="AGQ24" s="35"/>
      <c r="AGR24" s="35"/>
      <c r="AGS24" s="35"/>
      <c r="AGT24" s="35"/>
      <c r="AGU24" s="35"/>
      <c r="AGV24" s="35"/>
      <c r="AGW24" s="35"/>
      <c r="AGX24" s="35"/>
      <c r="AGY24" s="35"/>
      <c r="AGZ24" s="35"/>
      <c r="AHA24" s="35"/>
      <c r="AHB24" s="35"/>
      <c r="AHC24" s="35"/>
      <c r="AHD24" s="35"/>
      <c r="AHE24" s="35"/>
      <c r="AHF24" s="35"/>
      <c r="AHG24" s="35"/>
      <c r="AHH24" s="35"/>
      <c r="AHI24" s="35"/>
      <c r="AHJ24" s="35"/>
      <c r="AHK24" s="35"/>
      <c r="AHL24" s="35"/>
      <c r="AHM24" s="35"/>
      <c r="AHN24" s="35"/>
      <c r="AHO24" s="35"/>
      <c r="AHP24" s="35"/>
      <c r="AHQ24" s="35"/>
      <c r="AHR24" s="35"/>
      <c r="AHS24" s="35"/>
      <c r="AHT24" s="35"/>
      <c r="AHU24" s="35"/>
      <c r="AHV24" s="35"/>
      <c r="AHW24" s="35"/>
      <c r="AHX24" s="35"/>
      <c r="AHY24" s="35"/>
      <c r="AHZ24" s="35"/>
      <c r="AIA24" s="35"/>
      <c r="AIB24" s="35"/>
      <c r="AIC24" s="35"/>
      <c r="AID24" s="35"/>
      <c r="AIE24" s="35"/>
      <c r="AIF24" s="35"/>
      <c r="AIG24" s="35"/>
      <c r="AIH24" s="35"/>
      <c r="AII24" s="35"/>
      <c r="AIJ24" s="35"/>
      <c r="AIK24" s="35"/>
      <c r="AIL24" s="35"/>
      <c r="AIM24" s="35"/>
      <c r="AIN24" s="35"/>
      <c r="AIO24" s="35"/>
      <c r="AIP24" s="35"/>
      <c r="AIQ24" s="35"/>
      <c r="AIR24" s="35"/>
      <c r="AIS24" s="35"/>
      <c r="AIT24" s="35"/>
      <c r="AIU24" s="35"/>
      <c r="AIV24" s="35"/>
      <c r="AIW24" s="35"/>
      <c r="AIX24" s="35"/>
      <c r="AIY24" s="35"/>
      <c r="AIZ24" s="35"/>
      <c r="AJA24" s="35"/>
      <c r="AJB24" s="35"/>
      <c r="AJC24" s="35"/>
      <c r="AJD24" s="35"/>
      <c r="AJE24" s="35"/>
      <c r="AJF24" s="35"/>
      <c r="AJG24" s="35"/>
      <c r="AJH24" s="35"/>
      <c r="AJI24" s="35"/>
      <c r="AJJ24" s="35"/>
      <c r="AJK24" s="35"/>
      <c r="AJL24" s="35"/>
      <c r="AJM24" s="35"/>
      <c r="AJN24" s="35"/>
      <c r="AJO24" s="35"/>
      <c r="AJP24" s="35"/>
      <c r="AJQ24" s="35"/>
      <c r="AJR24" s="35"/>
      <c r="AJS24" s="35"/>
      <c r="AJT24" s="35"/>
      <c r="AJU24" s="35"/>
      <c r="AJV24" s="35"/>
      <c r="AJW24" s="35"/>
      <c r="AJX24" s="35"/>
      <c r="AJY24" s="35"/>
      <c r="AJZ24" s="35"/>
      <c r="AKA24" s="35"/>
      <c r="AKB24" s="35"/>
      <c r="AKC24" s="35"/>
      <c r="AKD24" s="35"/>
      <c r="AKE24" s="35"/>
      <c r="AKF24" s="35"/>
      <c r="AKG24" s="35"/>
      <c r="AKH24" s="35"/>
      <c r="AKI24" s="35"/>
      <c r="AKJ24" s="35"/>
      <c r="AKK24" s="35"/>
      <c r="AKL24" s="35"/>
      <c r="AKM24" s="35"/>
      <c r="AKN24" s="35"/>
      <c r="AKO24" s="35"/>
      <c r="AKP24" s="35"/>
      <c r="AKQ24" s="35"/>
      <c r="AKR24" s="35"/>
      <c r="AKS24" s="35"/>
      <c r="AKT24" s="35"/>
      <c r="AKU24" s="35"/>
      <c r="AKV24" s="35"/>
      <c r="AKW24" s="35"/>
      <c r="AKX24" s="35"/>
      <c r="AKY24" s="35"/>
      <c r="AKZ24" s="35"/>
      <c r="ALA24" s="35"/>
      <c r="ALB24" s="35"/>
      <c r="ALC24" s="35"/>
      <c r="ALD24" s="35"/>
      <c r="ALE24" s="35"/>
      <c r="ALF24" s="35"/>
      <c r="ALG24" s="35"/>
      <c r="ALH24" s="35"/>
      <c r="ALI24" s="35"/>
      <c r="ALJ24" s="35"/>
      <c r="ALK24" s="35"/>
      <c r="ALL24" s="35"/>
      <c r="ALM24" s="35"/>
      <c r="ALN24" s="35"/>
      <c r="ALO24" s="35"/>
      <c r="ALP24" s="35"/>
      <c r="ALQ24" s="35"/>
      <c r="ALR24" s="35"/>
      <c r="ALS24" s="35"/>
      <c r="ALT24" s="35"/>
      <c r="ALU24" s="35"/>
      <c r="ALV24" s="35"/>
      <c r="ALW24" s="35"/>
      <c r="ALX24" s="35"/>
      <c r="ALY24" s="35"/>
      <c r="ALZ24" s="35"/>
      <c r="AMA24" s="35"/>
      <c r="AMB24" s="35"/>
      <c r="AMC24" s="35"/>
      <c r="AMD24" s="35"/>
      <c r="AME24" s="35"/>
      <c r="AMF24" s="35"/>
      <c r="AMG24" s="35"/>
      <c r="AMH24" s="35"/>
      <c r="AMI24" s="35"/>
      <c r="AMJ24" s="35"/>
    </row>
    <row r="25" spans="1:1024" s="36" customFormat="1" ht="15" thickBot="1">
      <c r="A25" s="33"/>
      <c r="B25" s="45" t="s">
        <v>221</v>
      </c>
      <c r="C25" s="44" t="s">
        <v>26</v>
      </c>
      <c r="D25" s="41"/>
      <c r="E25" s="42"/>
      <c r="F25" s="43">
        <f>F21+F23</f>
        <v>0</v>
      </c>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c r="IT25" s="35"/>
      <c r="IU25" s="35"/>
      <c r="IV25" s="35"/>
      <c r="IW25" s="35"/>
      <c r="IX25" s="35"/>
      <c r="IY25" s="35"/>
      <c r="IZ25" s="35"/>
      <c r="JA25" s="35"/>
      <c r="JB25" s="35"/>
      <c r="JC25" s="35"/>
      <c r="JD25" s="35"/>
      <c r="JE25" s="35"/>
      <c r="JF25" s="35"/>
      <c r="JG25" s="35"/>
      <c r="JH25" s="35"/>
      <c r="JI25" s="35"/>
      <c r="JJ25" s="35"/>
      <c r="JK25" s="35"/>
      <c r="JL25" s="35"/>
      <c r="JM25" s="35"/>
      <c r="JN25" s="35"/>
      <c r="JO25" s="35"/>
      <c r="JP25" s="35"/>
      <c r="JQ25" s="35"/>
      <c r="JR25" s="35"/>
      <c r="JS25" s="35"/>
      <c r="JT25" s="35"/>
      <c r="JU25" s="35"/>
      <c r="JV25" s="35"/>
      <c r="JW25" s="35"/>
      <c r="JX25" s="35"/>
      <c r="JY25" s="35"/>
      <c r="JZ25" s="35"/>
      <c r="KA25" s="35"/>
      <c r="KB25" s="35"/>
      <c r="KC25" s="35"/>
      <c r="KD25" s="35"/>
      <c r="KE25" s="35"/>
      <c r="KF25" s="35"/>
      <c r="KG25" s="35"/>
      <c r="KH25" s="35"/>
      <c r="KI25" s="35"/>
      <c r="KJ25" s="35"/>
      <c r="KK25" s="35"/>
      <c r="KL25" s="35"/>
      <c r="KM25" s="35"/>
      <c r="KN25" s="35"/>
      <c r="KO25" s="35"/>
      <c r="KP25" s="35"/>
      <c r="KQ25" s="35"/>
      <c r="KR25" s="35"/>
      <c r="KS25" s="35"/>
      <c r="KT25" s="35"/>
      <c r="KU25" s="35"/>
      <c r="KV25" s="35"/>
      <c r="KW25" s="35"/>
      <c r="KX25" s="35"/>
      <c r="KY25" s="35"/>
      <c r="KZ25" s="35"/>
      <c r="LA25" s="35"/>
      <c r="LB25" s="35"/>
      <c r="LC25" s="35"/>
      <c r="LD25" s="35"/>
      <c r="LE25" s="35"/>
      <c r="LF25" s="35"/>
      <c r="LG25" s="35"/>
      <c r="LH25" s="35"/>
      <c r="LI25" s="35"/>
      <c r="LJ25" s="35"/>
      <c r="LK25" s="35"/>
      <c r="LL25" s="35"/>
      <c r="LM25" s="35"/>
      <c r="LN25" s="35"/>
      <c r="LO25" s="35"/>
      <c r="LP25" s="35"/>
      <c r="LQ25" s="35"/>
      <c r="LR25" s="35"/>
      <c r="LS25" s="35"/>
      <c r="LT25" s="35"/>
      <c r="LU25" s="35"/>
      <c r="LV25" s="35"/>
      <c r="LW25" s="35"/>
      <c r="LX25" s="35"/>
      <c r="LY25" s="35"/>
      <c r="LZ25" s="35"/>
      <c r="MA25" s="35"/>
      <c r="MB25" s="35"/>
      <c r="MC25" s="35"/>
      <c r="MD25" s="35"/>
      <c r="ME25" s="35"/>
      <c r="MF25" s="35"/>
      <c r="MG25" s="35"/>
      <c r="MH25" s="35"/>
      <c r="MI25" s="35"/>
      <c r="MJ25" s="35"/>
      <c r="MK25" s="35"/>
      <c r="ML25" s="35"/>
      <c r="MM25" s="35"/>
      <c r="MN25" s="35"/>
      <c r="MO25" s="35"/>
      <c r="MP25" s="35"/>
      <c r="MQ25" s="35"/>
      <c r="MR25" s="35"/>
      <c r="MS25" s="35"/>
      <c r="MT25" s="35"/>
      <c r="MU25" s="35"/>
      <c r="MV25" s="35"/>
      <c r="MW25" s="35"/>
      <c r="MX25" s="35"/>
      <c r="MY25" s="35"/>
      <c r="MZ25" s="35"/>
      <c r="NA25" s="35"/>
      <c r="NB25" s="35"/>
      <c r="NC25" s="35"/>
      <c r="ND25" s="35"/>
      <c r="NE25" s="35"/>
      <c r="NF25" s="35"/>
      <c r="NG25" s="35"/>
      <c r="NH25" s="35"/>
      <c r="NI25" s="35"/>
      <c r="NJ25" s="35"/>
      <c r="NK25" s="35"/>
      <c r="NL25" s="35"/>
      <c r="NM25" s="35"/>
      <c r="NN25" s="35"/>
      <c r="NO25" s="35"/>
      <c r="NP25" s="35"/>
      <c r="NQ25" s="35"/>
      <c r="NR25" s="35"/>
      <c r="NS25" s="35"/>
      <c r="NT25" s="35"/>
      <c r="NU25" s="35"/>
      <c r="NV25" s="35"/>
      <c r="NW25" s="35"/>
      <c r="NX25" s="35"/>
      <c r="NY25" s="35"/>
      <c r="NZ25" s="35"/>
      <c r="OA25" s="35"/>
      <c r="OB25" s="35"/>
      <c r="OC25" s="35"/>
      <c r="OD25" s="35"/>
      <c r="OE25" s="35"/>
      <c r="OF25" s="35"/>
      <c r="OG25" s="35"/>
      <c r="OH25" s="35"/>
      <c r="OI25" s="35"/>
      <c r="OJ25" s="35"/>
      <c r="OK25" s="35"/>
      <c r="OL25" s="35"/>
      <c r="OM25" s="35"/>
      <c r="ON25" s="35"/>
      <c r="OO25" s="35"/>
      <c r="OP25" s="35"/>
      <c r="OQ25" s="35"/>
      <c r="OR25" s="35"/>
      <c r="OS25" s="35"/>
      <c r="OT25" s="35"/>
      <c r="OU25" s="35"/>
      <c r="OV25" s="35"/>
      <c r="OW25" s="35"/>
      <c r="OX25" s="35"/>
      <c r="OY25" s="35"/>
      <c r="OZ25" s="35"/>
      <c r="PA25" s="35"/>
      <c r="PB25" s="35"/>
      <c r="PC25" s="35"/>
      <c r="PD25" s="35"/>
      <c r="PE25" s="35"/>
      <c r="PF25" s="35"/>
      <c r="PG25" s="35"/>
      <c r="PH25" s="35"/>
      <c r="PI25" s="35"/>
      <c r="PJ25" s="35"/>
      <c r="PK25" s="35"/>
      <c r="PL25" s="35"/>
      <c r="PM25" s="35"/>
      <c r="PN25" s="35"/>
      <c r="PO25" s="35"/>
      <c r="PP25" s="35"/>
      <c r="PQ25" s="35"/>
      <c r="PR25" s="35"/>
      <c r="PS25" s="35"/>
      <c r="PT25" s="35"/>
      <c r="PU25" s="35"/>
      <c r="PV25" s="35"/>
      <c r="PW25" s="35"/>
      <c r="PX25" s="35"/>
      <c r="PY25" s="35"/>
      <c r="PZ25" s="35"/>
      <c r="QA25" s="35"/>
      <c r="QB25" s="35"/>
      <c r="QC25" s="35"/>
      <c r="QD25" s="35"/>
      <c r="QE25" s="35"/>
      <c r="QF25" s="35"/>
      <c r="QG25" s="35"/>
      <c r="QH25" s="35"/>
      <c r="QI25" s="35"/>
      <c r="QJ25" s="35"/>
      <c r="QK25" s="35"/>
      <c r="QL25" s="35"/>
      <c r="QM25" s="35"/>
      <c r="QN25" s="35"/>
      <c r="QO25" s="35"/>
      <c r="QP25" s="35"/>
      <c r="QQ25" s="35"/>
      <c r="QR25" s="35"/>
      <c r="QS25" s="35"/>
      <c r="QT25" s="35"/>
      <c r="QU25" s="35"/>
      <c r="QV25" s="35"/>
      <c r="QW25" s="35"/>
      <c r="QX25" s="35"/>
      <c r="QY25" s="35"/>
      <c r="QZ25" s="35"/>
      <c r="RA25" s="35"/>
      <c r="RB25" s="35"/>
      <c r="RC25" s="35"/>
      <c r="RD25" s="35"/>
      <c r="RE25" s="35"/>
      <c r="RF25" s="35"/>
      <c r="RG25" s="35"/>
      <c r="RH25" s="35"/>
      <c r="RI25" s="35"/>
      <c r="RJ25" s="35"/>
      <c r="RK25" s="35"/>
      <c r="RL25" s="35"/>
      <c r="RM25" s="35"/>
      <c r="RN25" s="35"/>
      <c r="RO25" s="35"/>
      <c r="RP25" s="35"/>
      <c r="RQ25" s="35"/>
      <c r="RR25" s="35"/>
      <c r="RS25" s="35"/>
      <c r="RT25" s="35"/>
      <c r="RU25" s="35"/>
      <c r="RV25" s="35"/>
      <c r="RW25" s="35"/>
      <c r="RX25" s="35"/>
      <c r="RY25" s="35"/>
      <c r="RZ25" s="35"/>
      <c r="SA25" s="35"/>
      <c r="SB25" s="35"/>
      <c r="SC25" s="35"/>
      <c r="SD25" s="35"/>
      <c r="SE25" s="35"/>
      <c r="SF25" s="35"/>
      <c r="SG25" s="35"/>
      <c r="SH25" s="35"/>
      <c r="SI25" s="35"/>
      <c r="SJ25" s="35"/>
      <c r="SK25" s="35"/>
      <c r="SL25" s="35"/>
      <c r="SM25" s="35"/>
      <c r="SN25" s="35"/>
      <c r="SO25" s="35"/>
      <c r="SP25" s="35"/>
      <c r="SQ25" s="35"/>
      <c r="SR25" s="35"/>
      <c r="SS25" s="35"/>
      <c r="ST25" s="35"/>
      <c r="SU25" s="35"/>
      <c r="SV25" s="35"/>
      <c r="SW25" s="35"/>
      <c r="SX25" s="35"/>
      <c r="SY25" s="35"/>
      <c r="SZ25" s="35"/>
      <c r="TA25" s="35"/>
      <c r="TB25" s="35"/>
      <c r="TC25" s="35"/>
      <c r="TD25" s="35"/>
      <c r="TE25" s="35"/>
      <c r="TF25" s="35"/>
      <c r="TG25" s="35"/>
      <c r="TH25" s="35"/>
      <c r="TI25" s="35"/>
      <c r="TJ25" s="35"/>
      <c r="TK25" s="35"/>
      <c r="TL25" s="35"/>
      <c r="TM25" s="35"/>
      <c r="TN25" s="35"/>
      <c r="TO25" s="35"/>
      <c r="TP25" s="35"/>
      <c r="TQ25" s="35"/>
      <c r="TR25" s="35"/>
      <c r="TS25" s="35"/>
      <c r="TT25" s="35"/>
      <c r="TU25" s="35"/>
      <c r="TV25" s="35"/>
      <c r="TW25" s="35"/>
      <c r="TX25" s="35"/>
      <c r="TY25" s="35"/>
      <c r="TZ25" s="35"/>
      <c r="UA25" s="35"/>
      <c r="UB25" s="35"/>
      <c r="UC25" s="35"/>
      <c r="UD25" s="35"/>
      <c r="UE25" s="35"/>
      <c r="UF25" s="35"/>
      <c r="UG25" s="35"/>
      <c r="UH25" s="35"/>
      <c r="UI25" s="35"/>
      <c r="UJ25" s="35"/>
      <c r="UK25" s="35"/>
      <c r="UL25" s="35"/>
      <c r="UM25" s="35"/>
      <c r="UN25" s="35"/>
      <c r="UO25" s="35"/>
      <c r="UP25" s="35"/>
      <c r="UQ25" s="35"/>
      <c r="UR25" s="35"/>
      <c r="US25" s="35"/>
      <c r="UT25" s="35"/>
      <c r="UU25" s="35"/>
      <c r="UV25" s="35"/>
      <c r="UW25" s="35"/>
      <c r="UX25" s="35"/>
      <c r="UY25" s="35"/>
      <c r="UZ25" s="35"/>
      <c r="VA25" s="35"/>
      <c r="VB25" s="35"/>
      <c r="VC25" s="35"/>
      <c r="VD25" s="35"/>
      <c r="VE25" s="35"/>
      <c r="VF25" s="35"/>
      <c r="VG25" s="35"/>
      <c r="VH25" s="35"/>
      <c r="VI25" s="35"/>
      <c r="VJ25" s="35"/>
      <c r="VK25" s="35"/>
      <c r="VL25" s="35"/>
      <c r="VM25" s="35"/>
      <c r="VN25" s="35"/>
      <c r="VO25" s="35"/>
      <c r="VP25" s="35"/>
      <c r="VQ25" s="35"/>
      <c r="VR25" s="35"/>
      <c r="VS25" s="35"/>
      <c r="VT25" s="35"/>
      <c r="VU25" s="35"/>
      <c r="VV25" s="35"/>
      <c r="VW25" s="35"/>
      <c r="VX25" s="35"/>
      <c r="VY25" s="35"/>
      <c r="VZ25" s="35"/>
      <c r="WA25" s="35"/>
      <c r="WB25" s="35"/>
      <c r="WC25" s="35"/>
      <c r="WD25" s="35"/>
      <c r="WE25" s="35"/>
      <c r="WF25" s="35"/>
      <c r="WG25" s="35"/>
      <c r="WH25" s="35"/>
      <c r="WI25" s="35"/>
      <c r="WJ25" s="35"/>
      <c r="WK25" s="35"/>
      <c r="WL25" s="35"/>
      <c r="WM25" s="35"/>
      <c r="WN25" s="35"/>
      <c r="WO25" s="35"/>
      <c r="WP25" s="35"/>
      <c r="WQ25" s="35"/>
      <c r="WR25" s="35"/>
      <c r="WS25" s="35"/>
      <c r="WT25" s="35"/>
      <c r="WU25" s="35"/>
      <c r="WV25" s="35"/>
      <c r="WW25" s="35"/>
      <c r="WX25" s="35"/>
      <c r="WY25" s="35"/>
      <c r="WZ25" s="35"/>
      <c r="XA25" s="35"/>
      <c r="XB25" s="35"/>
      <c r="XC25" s="35"/>
      <c r="XD25" s="35"/>
      <c r="XE25" s="35"/>
      <c r="XF25" s="35"/>
      <c r="XG25" s="35"/>
      <c r="XH25" s="35"/>
      <c r="XI25" s="35"/>
      <c r="XJ25" s="35"/>
      <c r="XK25" s="35"/>
      <c r="XL25" s="35"/>
      <c r="XM25" s="35"/>
      <c r="XN25" s="35"/>
      <c r="XO25" s="35"/>
      <c r="XP25" s="35"/>
      <c r="XQ25" s="35"/>
      <c r="XR25" s="35"/>
      <c r="XS25" s="35"/>
      <c r="XT25" s="35"/>
      <c r="XU25" s="35"/>
      <c r="XV25" s="35"/>
      <c r="XW25" s="35"/>
      <c r="XX25" s="35"/>
      <c r="XY25" s="35"/>
      <c r="XZ25" s="35"/>
      <c r="YA25" s="35"/>
      <c r="YB25" s="35"/>
      <c r="YC25" s="35"/>
      <c r="YD25" s="35"/>
      <c r="YE25" s="35"/>
      <c r="YF25" s="35"/>
      <c r="YG25" s="35"/>
      <c r="YH25" s="35"/>
      <c r="YI25" s="35"/>
      <c r="YJ25" s="35"/>
      <c r="YK25" s="35"/>
      <c r="YL25" s="35"/>
      <c r="YM25" s="35"/>
      <c r="YN25" s="35"/>
      <c r="YO25" s="35"/>
      <c r="YP25" s="35"/>
      <c r="YQ25" s="35"/>
      <c r="YR25" s="35"/>
      <c r="YS25" s="35"/>
      <c r="YT25" s="35"/>
      <c r="YU25" s="35"/>
      <c r="YV25" s="35"/>
      <c r="YW25" s="35"/>
      <c r="YX25" s="35"/>
      <c r="YY25" s="35"/>
      <c r="YZ25" s="35"/>
      <c r="ZA25" s="35"/>
      <c r="ZB25" s="35"/>
      <c r="ZC25" s="35"/>
      <c r="ZD25" s="35"/>
      <c r="ZE25" s="35"/>
      <c r="ZF25" s="35"/>
      <c r="ZG25" s="35"/>
      <c r="ZH25" s="35"/>
      <c r="ZI25" s="35"/>
      <c r="ZJ25" s="35"/>
      <c r="ZK25" s="35"/>
      <c r="ZL25" s="35"/>
      <c r="ZM25" s="35"/>
      <c r="ZN25" s="35"/>
      <c r="ZO25" s="35"/>
      <c r="ZP25" s="35"/>
      <c r="ZQ25" s="35"/>
      <c r="ZR25" s="35"/>
      <c r="ZS25" s="35"/>
      <c r="ZT25" s="35"/>
      <c r="ZU25" s="35"/>
      <c r="ZV25" s="35"/>
      <c r="ZW25" s="35"/>
      <c r="ZX25" s="35"/>
      <c r="ZY25" s="35"/>
      <c r="ZZ25" s="35"/>
      <c r="AAA25" s="35"/>
      <c r="AAB25" s="35"/>
      <c r="AAC25" s="35"/>
      <c r="AAD25" s="35"/>
      <c r="AAE25" s="35"/>
      <c r="AAF25" s="35"/>
      <c r="AAG25" s="35"/>
      <c r="AAH25" s="35"/>
      <c r="AAI25" s="35"/>
      <c r="AAJ25" s="35"/>
      <c r="AAK25" s="35"/>
      <c r="AAL25" s="35"/>
      <c r="AAM25" s="35"/>
      <c r="AAN25" s="35"/>
      <c r="AAO25" s="35"/>
      <c r="AAP25" s="35"/>
      <c r="AAQ25" s="35"/>
      <c r="AAR25" s="35"/>
      <c r="AAS25" s="35"/>
      <c r="AAT25" s="35"/>
      <c r="AAU25" s="35"/>
      <c r="AAV25" s="35"/>
      <c r="AAW25" s="35"/>
      <c r="AAX25" s="35"/>
      <c r="AAY25" s="35"/>
      <c r="AAZ25" s="35"/>
      <c r="ABA25" s="35"/>
      <c r="ABB25" s="35"/>
      <c r="ABC25" s="35"/>
      <c r="ABD25" s="35"/>
      <c r="ABE25" s="35"/>
      <c r="ABF25" s="35"/>
      <c r="ABG25" s="35"/>
      <c r="ABH25" s="35"/>
      <c r="ABI25" s="35"/>
      <c r="ABJ25" s="35"/>
      <c r="ABK25" s="35"/>
      <c r="ABL25" s="35"/>
      <c r="ABM25" s="35"/>
      <c r="ABN25" s="35"/>
      <c r="ABO25" s="35"/>
      <c r="ABP25" s="35"/>
      <c r="ABQ25" s="35"/>
      <c r="ABR25" s="35"/>
      <c r="ABS25" s="35"/>
      <c r="ABT25" s="35"/>
      <c r="ABU25" s="35"/>
      <c r="ABV25" s="35"/>
      <c r="ABW25" s="35"/>
      <c r="ABX25" s="35"/>
      <c r="ABY25" s="35"/>
      <c r="ABZ25" s="35"/>
      <c r="ACA25" s="35"/>
      <c r="ACB25" s="35"/>
      <c r="ACC25" s="35"/>
      <c r="ACD25" s="35"/>
      <c r="ACE25" s="35"/>
      <c r="ACF25" s="35"/>
      <c r="ACG25" s="35"/>
      <c r="ACH25" s="35"/>
      <c r="ACI25" s="35"/>
      <c r="ACJ25" s="35"/>
      <c r="ACK25" s="35"/>
      <c r="ACL25" s="35"/>
      <c r="ACM25" s="35"/>
      <c r="ACN25" s="35"/>
      <c r="ACO25" s="35"/>
      <c r="ACP25" s="35"/>
      <c r="ACQ25" s="35"/>
      <c r="ACR25" s="35"/>
      <c r="ACS25" s="35"/>
      <c r="ACT25" s="35"/>
      <c r="ACU25" s="35"/>
      <c r="ACV25" s="35"/>
      <c r="ACW25" s="35"/>
      <c r="ACX25" s="35"/>
      <c r="ACY25" s="35"/>
      <c r="ACZ25" s="35"/>
      <c r="ADA25" s="35"/>
      <c r="ADB25" s="35"/>
      <c r="ADC25" s="35"/>
      <c r="ADD25" s="35"/>
      <c r="ADE25" s="35"/>
      <c r="ADF25" s="35"/>
      <c r="ADG25" s="35"/>
      <c r="ADH25" s="35"/>
      <c r="ADI25" s="35"/>
      <c r="ADJ25" s="35"/>
      <c r="ADK25" s="35"/>
      <c r="ADL25" s="35"/>
      <c r="ADM25" s="35"/>
      <c r="ADN25" s="35"/>
      <c r="ADO25" s="35"/>
      <c r="ADP25" s="35"/>
      <c r="ADQ25" s="35"/>
      <c r="ADR25" s="35"/>
      <c r="ADS25" s="35"/>
      <c r="ADT25" s="35"/>
      <c r="ADU25" s="35"/>
      <c r="ADV25" s="35"/>
      <c r="ADW25" s="35"/>
      <c r="ADX25" s="35"/>
      <c r="ADY25" s="35"/>
      <c r="ADZ25" s="35"/>
      <c r="AEA25" s="35"/>
      <c r="AEB25" s="35"/>
      <c r="AEC25" s="35"/>
      <c r="AED25" s="35"/>
      <c r="AEE25" s="35"/>
      <c r="AEF25" s="35"/>
      <c r="AEG25" s="35"/>
      <c r="AEH25" s="35"/>
      <c r="AEI25" s="35"/>
      <c r="AEJ25" s="35"/>
      <c r="AEK25" s="35"/>
      <c r="AEL25" s="35"/>
      <c r="AEM25" s="35"/>
      <c r="AEN25" s="35"/>
      <c r="AEO25" s="35"/>
      <c r="AEP25" s="35"/>
      <c r="AEQ25" s="35"/>
      <c r="AER25" s="35"/>
      <c r="AES25" s="35"/>
      <c r="AET25" s="35"/>
      <c r="AEU25" s="35"/>
      <c r="AEV25" s="35"/>
      <c r="AEW25" s="35"/>
      <c r="AEX25" s="35"/>
      <c r="AEY25" s="35"/>
      <c r="AEZ25" s="35"/>
      <c r="AFA25" s="35"/>
      <c r="AFB25" s="35"/>
      <c r="AFC25" s="35"/>
      <c r="AFD25" s="35"/>
      <c r="AFE25" s="35"/>
      <c r="AFF25" s="35"/>
      <c r="AFG25" s="35"/>
      <c r="AFH25" s="35"/>
      <c r="AFI25" s="35"/>
      <c r="AFJ25" s="35"/>
      <c r="AFK25" s="35"/>
      <c r="AFL25" s="35"/>
      <c r="AFM25" s="35"/>
      <c r="AFN25" s="35"/>
      <c r="AFO25" s="35"/>
      <c r="AFP25" s="35"/>
      <c r="AFQ25" s="35"/>
      <c r="AFR25" s="35"/>
      <c r="AFS25" s="35"/>
      <c r="AFT25" s="35"/>
      <c r="AFU25" s="35"/>
      <c r="AFV25" s="35"/>
      <c r="AFW25" s="35"/>
      <c r="AFX25" s="35"/>
      <c r="AFY25" s="35"/>
      <c r="AFZ25" s="35"/>
      <c r="AGA25" s="35"/>
      <c r="AGB25" s="35"/>
      <c r="AGC25" s="35"/>
      <c r="AGD25" s="35"/>
      <c r="AGE25" s="35"/>
      <c r="AGF25" s="35"/>
      <c r="AGG25" s="35"/>
      <c r="AGH25" s="35"/>
      <c r="AGI25" s="35"/>
      <c r="AGJ25" s="35"/>
      <c r="AGK25" s="35"/>
      <c r="AGL25" s="35"/>
      <c r="AGM25" s="35"/>
      <c r="AGN25" s="35"/>
      <c r="AGO25" s="35"/>
      <c r="AGP25" s="35"/>
      <c r="AGQ25" s="35"/>
      <c r="AGR25" s="35"/>
      <c r="AGS25" s="35"/>
      <c r="AGT25" s="35"/>
      <c r="AGU25" s="35"/>
      <c r="AGV25" s="35"/>
      <c r="AGW25" s="35"/>
      <c r="AGX25" s="35"/>
      <c r="AGY25" s="35"/>
      <c r="AGZ25" s="35"/>
      <c r="AHA25" s="35"/>
      <c r="AHB25" s="35"/>
      <c r="AHC25" s="35"/>
      <c r="AHD25" s="35"/>
      <c r="AHE25" s="35"/>
      <c r="AHF25" s="35"/>
      <c r="AHG25" s="35"/>
      <c r="AHH25" s="35"/>
      <c r="AHI25" s="35"/>
      <c r="AHJ25" s="35"/>
      <c r="AHK25" s="35"/>
      <c r="AHL25" s="35"/>
      <c r="AHM25" s="35"/>
      <c r="AHN25" s="35"/>
      <c r="AHO25" s="35"/>
      <c r="AHP25" s="35"/>
      <c r="AHQ25" s="35"/>
      <c r="AHR25" s="35"/>
      <c r="AHS25" s="35"/>
      <c r="AHT25" s="35"/>
      <c r="AHU25" s="35"/>
      <c r="AHV25" s="35"/>
      <c r="AHW25" s="35"/>
      <c r="AHX25" s="35"/>
      <c r="AHY25" s="35"/>
      <c r="AHZ25" s="35"/>
      <c r="AIA25" s="35"/>
      <c r="AIB25" s="35"/>
      <c r="AIC25" s="35"/>
      <c r="AID25" s="35"/>
      <c r="AIE25" s="35"/>
      <c r="AIF25" s="35"/>
      <c r="AIG25" s="35"/>
      <c r="AIH25" s="35"/>
      <c r="AII25" s="35"/>
      <c r="AIJ25" s="35"/>
      <c r="AIK25" s="35"/>
      <c r="AIL25" s="35"/>
      <c r="AIM25" s="35"/>
      <c r="AIN25" s="35"/>
      <c r="AIO25" s="35"/>
      <c r="AIP25" s="35"/>
      <c r="AIQ25" s="35"/>
      <c r="AIR25" s="35"/>
      <c r="AIS25" s="35"/>
      <c r="AIT25" s="35"/>
      <c r="AIU25" s="35"/>
      <c r="AIV25" s="35"/>
      <c r="AIW25" s="35"/>
      <c r="AIX25" s="35"/>
      <c r="AIY25" s="35"/>
      <c r="AIZ25" s="35"/>
      <c r="AJA25" s="35"/>
      <c r="AJB25" s="35"/>
      <c r="AJC25" s="35"/>
      <c r="AJD25" s="35"/>
      <c r="AJE25" s="35"/>
      <c r="AJF25" s="35"/>
      <c r="AJG25" s="35"/>
      <c r="AJH25" s="35"/>
      <c r="AJI25" s="35"/>
      <c r="AJJ25" s="35"/>
      <c r="AJK25" s="35"/>
      <c r="AJL25" s="35"/>
      <c r="AJM25" s="35"/>
      <c r="AJN25" s="35"/>
      <c r="AJO25" s="35"/>
      <c r="AJP25" s="35"/>
      <c r="AJQ25" s="35"/>
      <c r="AJR25" s="35"/>
      <c r="AJS25" s="35"/>
      <c r="AJT25" s="35"/>
      <c r="AJU25" s="35"/>
      <c r="AJV25" s="35"/>
      <c r="AJW25" s="35"/>
      <c r="AJX25" s="35"/>
      <c r="AJY25" s="35"/>
      <c r="AJZ25" s="35"/>
      <c r="AKA25" s="35"/>
      <c r="AKB25" s="35"/>
      <c r="AKC25" s="35"/>
      <c r="AKD25" s="35"/>
      <c r="AKE25" s="35"/>
      <c r="AKF25" s="35"/>
      <c r="AKG25" s="35"/>
      <c r="AKH25" s="35"/>
      <c r="AKI25" s="35"/>
      <c r="AKJ25" s="35"/>
      <c r="AKK25" s="35"/>
      <c r="AKL25" s="35"/>
      <c r="AKM25" s="35"/>
      <c r="AKN25" s="35"/>
      <c r="AKO25" s="35"/>
      <c r="AKP25" s="35"/>
      <c r="AKQ25" s="35"/>
      <c r="AKR25" s="35"/>
      <c r="AKS25" s="35"/>
      <c r="AKT25" s="35"/>
      <c r="AKU25" s="35"/>
      <c r="AKV25" s="35"/>
      <c r="AKW25" s="35"/>
      <c r="AKX25" s="35"/>
      <c r="AKY25" s="35"/>
      <c r="AKZ25" s="35"/>
      <c r="ALA25" s="35"/>
      <c r="ALB25" s="35"/>
      <c r="ALC25" s="35"/>
      <c r="ALD25" s="35"/>
      <c r="ALE25" s="35"/>
      <c r="ALF25" s="35"/>
      <c r="ALG25" s="35"/>
      <c r="ALH25" s="35"/>
      <c r="ALI25" s="35"/>
      <c r="ALJ25" s="35"/>
      <c r="ALK25" s="35"/>
      <c r="ALL25" s="35"/>
      <c r="ALM25" s="35"/>
      <c r="ALN25" s="35"/>
      <c r="ALO25" s="35"/>
      <c r="ALP25" s="35"/>
      <c r="ALQ25" s="35"/>
      <c r="ALR25" s="35"/>
      <c r="ALS25" s="35"/>
      <c r="ALT25" s="35"/>
      <c r="ALU25" s="35"/>
      <c r="ALV25" s="35"/>
      <c r="ALW25" s="35"/>
      <c r="ALX25" s="35"/>
      <c r="ALY25" s="35"/>
      <c r="ALZ25" s="35"/>
      <c r="AMA25" s="35"/>
      <c r="AMB25" s="35"/>
      <c r="AMC25" s="35"/>
      <c r="AMD25" s="35"/>
      <c r="AME25" s="35"/>
      <c r="AMF25" s="35"/>
      <c r="AMG25" s="35"/>
      <c r="AMH25" s="35"/>
      <c r="AMI25" s="35"/>
      <c r="AMJ25" s="35"/>
    </row>
    <row r="26" spans="1:1024">
      <c r="B26" s="2"/>
    </row>
    <row r="30" spans="1:1024">
      <c r="B30" s="2"/>
    </row>
  </sheetData>
  <mergeCells count="3">
    <mergeCell ref="A1:F1"/>
    <mergeCell ref="B2:F2"/>
    <mergeCell ref="B3:F3"/>
  </mergeCells>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2"/>
  <sheetViews>
    <sheetView showZeros="0" zoomScaleNormal="100" zoomScaleSheetLayoutView="100" workbookViewId="0">
      <selection sqref="A1:XFD1048576"/>
    </sheetView>
  </sheetViews>
  <sheetFormatPr defaultColWidth="9.140625" defaultRowHeight="12.75"/>
  <cols>
    <col min="1" max="1" width="5.7109375" style="25" customWidth="1"/>
    <col min="2" max="2" width="42.28515625" style="260" customWidth="1"/>
    <col min="3" max="3" width="7.7109375" style="256" customWidth="1"/>
    <col min="4" max="4" width="9.42578125" style="248" customWidth="1"/>
    <col min="5" max="5" width="9.140625" style="257"/>
    <col min="6" max="6" width="13.140625" style="258" customWidth="1"/>
    <col min="7" max="16384" width="9.140625" style="26"/>
  </cols>
  <sheetData>
    <row r="1" spans="1:7" ht="15">
      <c r="A1" s="46" t="s">
        <v>23</v>
      </c>
      <c r="B1" s="239" t="s">
        <v>214</v>
      </c>
      <c r="C1" s="240"/>
      <c r="D1" s="240"/>
      <c r="E1" s="241"/>
      <c r="F1" s="241"/>
      <c r="G1" s="241"/>
    </row>
    <row r="2" spans="1:7" ht="15">
      <c r="A2" s="46"/>
      <c r="B2" s="239" t="s">
        <v>394</v>
      </c>
      <c r="C2" s="242"/>
      <c r="D2" s="242"/>
      <c r="E2" s="241"/>
      <c r="F2" s="241"/>
      <c r="G2" s="241"/>
    </row>
    <row r="3" spans="1:7" s="52" customFormat="1" ht="15.75" customHeight="1">
      <c r="A3" s="46"/>
      <c r="B3" s="46"/>
      <c r="C3" s="243"/>
      <c r="D3" s="244"/>
      <c r="E3" s="245"/>
    </row>
    <row r="4" spans="1:7" ht="15.75">
      <c r="A4" s="47" t="s">
        <v>0</v>
      </c>
      <c r="B4" s="246" t="s">
        <v>5</v>
      </c>
      <c r="C4" s="247"/>
      <c r="E4" s="247"/>
      <c r="F4" s="247"/>
    </row>
    <row r="5" spans="1:7" ht="15">
      <c r="A5" s="7"/>
      <c r="B5" s="7"/>
      <c r="C5" s="7"/>
      <c r="D5" s="8"/>
      <c r="E5" s="7"/>
      <c r="F5" s="9"/>
    </row>
    <row r="6" spans="1:7">
      <c r="A6" s="48"/>
      <c r="B6" s="249" t="s">
        <v>2</v>
      </c>
      <c r="C6" s="250"/>
      <c r="D6" s="251"/>
      <c r="E6" s="252"/>
      <c r="F6" s="253"/>
    </row>
    <row r="7" spans="1:7" s="255" customFormat="1" ht="76.5">
      <c r="A7" s="48"/>
      <c r="B7" s="254" t="s">
        <v>21</v>
      </c>
      <c r="C7" s="250"/>
      <c r="D7" s="251"/>
      <c r="E7" s="252"/>
      <c r="F7" s="253"/>
    </row>
    <row r="8" spans="1:7" s="259" customFormat="1" ht="100.9" customHeight="1">
      <c r="A8" s="25"/>
      <c r="B8" s="254" t="s">
        <v>10</v>
      </c>
      <c r="C8" s="256"/>
      <c r="D8" s="248"/>
      <c r="E8" s="257"/>
      <c r="F8" s="258"/>
    </row>
    <row r="9" spans="1:7" s="259" customFormat="1">
      <c r="A9" s="25"/>
      <c r="B9" s="260"/>
      <c r="C9" s="256"/>
      <c r="D9" s="248"/>
      <c r="E9" s="257"/>
      <c r="F9" s="258"/>
    </row>
    <row r="10" spans="1:7" ht="89.25">
      <c r="A10" s="25">
        <v>1</v>
      </c>
      <c r="B10" s="260" t="s">
        <v>400</v>
      </c>
      <c r="C10" s="26"/>
      <c r="D10" s="26"/>
      <c r="E10" s="26"/>
      <c r="F10" s="26"/>
    </row>
    <row r="11" spans="1:7">
      <c r="C11" s="26"/>
      <c r="D11" s="26"/>
      <c r="E11" s="26"/>
      <c r="F11" s="26"/>
    </row>
    <row r="12" spans="1:7" s="259" customFormat="1">
      <c r="A12" s="53" t="s">
        <v>31</v>
      </c>
      <c r="B12" s="260" t="s">
        <v>32</v>
      </c>
      <c r="C12" s="261" t="s">
        <v>1</v>
      </c>
      <c r="D12" s="261">
        <v>29</v>
      </c>
      <c r="E12" s="262"/>
      <c r="F12" s="263">
        <f t="shared" ref="F12:F31" si="0">D12*E12</f>
        <v>0</v>
      </c>
    </row>
    <row r="13" spans="1:7" s="259" customFormat="1">
      <c r="A13" s="53" t="s">
        <v>33</v>
      </c>
      <c r="B13" s="260" t="s">
        <v>34</v>
      </c>
      <c r="C13" s="261" t="s">
        <v>1</v>
      </c>
      <c r="D13" s="261">
        <v>14</v>
      </c>
      <c r="E13" s="262"/>
      <c r="F13" s="263">
        <f t="shared" si="0"/>
        <v>0</v>
      </c>
    </row>
    <row r="14" spans="1:7" s="259" customFormat="1">
      <c r="A14" s="53" t="s">
        <v>35</v>
      </c>
      <c r="B14" s="260" t="s">
        <v>36</v>
      </c>
      <c r="C14" s="261" t="s">
        <v>1</v>
      </c>
      <c r="D14" s="261">
        <v>11</v>
      </c>
      <c r="E14" s="262"/>
      <c r="F14" s="263">
        <f t="shared" si="0"/>
        <v>0</v>
      </c>
    </row>
    <row r="15" spans="1:7" s="259" customFormat="1">
      <c r="A15" s="53" t="s">
        <v>37</v>
      </c>
      <c r="B15" s="260" t="s">
        <v>38</v>
      </c>
      <c r="C15" s="261" t="s">
        <v>1</v>
      </c>
      <c r="D15" s="261">
        <v>18</v>
      </c>
      <c r="E15" s="262"/>
      <c r="F15" s="263">
        <f t="shared" si="0"/>
        <v>0</v>
      </c>
    </row>
    <row r="16" spans="1:7" s="259" customFormat="1">
      <c r="A16" s="53" t="s">
        <v>39</v>
      </c>
      <c r="B16" s="260" t="s">
        <v>40</v>
      </c>
      <c r="C16" s="261" t="s">
        <v>1</v>
      </c>
      <c r="D16" s="261">
        <v>2</v>
      </c>
      <c r="E16" s="262"/>
      <c r="F16" s="263">
        <f t="shared" si="0"/>
        <v>0</v>
      </c>
    </row>
    <row r="17" spans="1:6" s="259" customFormat="1">
      <c r="A17" s="53" t="s">
        <v>41</v>
      </c>
      <c r="B17" s="260" t="s">
        <v>42</v>
      </c>
      <c r="C17" s="261" t="s">
        <v>1</v>
      </c>
      <c r="D17" s="261">
        <v>2</v>
      </c>
      <c r="E17" s="262"/>
      <c r="F17" s="263">
        <f t="shared" si="0"/>
        <v>0</v>
      </c>
    </row>
    <row r="18" spans="1:6" s="259" customFormat="1">
      <c r="A18" s="53" t="s">
        <v>43</v>
      </c>
      <c r="B18" s="260" t="s">
        <v>44</v>
      </c>
      <c r="C18" s="261" t="s">
        <v>1</v>
      </c>
      <c r="D18" s="261">
        <v>3</v>
      </c>
      <c r="E18" s="262"/>
      <c r="F18" s="263">
        <f t="shared" si="0"/>
        <v>0</v>
      </c>
    </row>
    <row r="19" spans="1:6" s="259" customFormat="1">
      <c r="A19" s="53" t="s">
        <v>45</v>
      </c>
      <c r="B19" s="260" t="s">
        <v>46</v>
      </c>
      <c r="C19" s="261" t="s">
        <v>1</v>
      </c>
      <c r="D19" s="261">
        <v>1</v>
      </c>
      <c r="E19" s="262"/>
      <c r="F19" s="263">
        <f t="shared" si="0"/>
        <v>0</v>
      </c>
    </row>
    <row r="20" spans="1:6" s="259" customFormat="1">
      <c r="A20" s="53" t="s">
        <v>47</v>
      </c>
      <c r="B20" s="260" t="s">
        <v>48</v>
      </c>
      <c r="C20" s="261" t="s">
        <v>1</v>
      </c>
      <c r="D20" s="261">
        <v>1</v>
      </c>
      <c r="E20" s="262"/>
      <c r="F20" s="263">
        <f t="shared" si="0"/>
        <v>0</v>
      </c>
    </row>
    <row r="21" spans="1:6" s="259" customFormat="1">
      <c r="A21" s="53" t="s">
        <v>49</v>
      </c>
      <c r="B21" s="260" t="s">
        <v>50</v>
      </c>
      <c r="C21" s="261" t="s">
        <v>1</v>
      </c>
      <c r="D21" s="261">
        <v>3</v>
      </c>
      <c r="E21" s="262"/>
      <c r="F21" s="263">
        <f t="shared" si="0"/>
        <v>0</v>
      </c>
    </row>
    <row r="22" spans="1:6" s="259" customFormat="1">
      <c r="A22" s="53" t="s">
        <v>51</v>
      </c>
      <c r="B22" s="260" t="s">
        <v>52</v>
      </c>
      <c r="C22" s="261" t="s">
        <v>1</v>
      </c>
      <c r="D22" s="261">
        <v>2</v>
      </c>
      <c r="E22" s="262"/>
      <c r="F22" s="263">
        <f t="shared" si="0"/>
        <v>0</v>
      </c>
    </row>
    <row r="23" spans="1:6" s="259" customFormat="1">
      <c r="A23" s="53" t="s">
        <v>53</v>
      </c>
      <c r="B23" s="260" t="s">
        <v>54</v>
      </c>
      <c r="C23" s="261" t="s">
        <v>1</v>
      </c>
      <c r="D23" s="261">
        <v>1</v>
      </c>
      <c r="E23" s="262"/>
      <c r="F23" s="263">
        <f t="shared" si="0"/>
        <v>0</v>
      </c>
    </row>
    <row r="24" spans="1:6" s="259" customFormat="1">
      <c r="A24" s="53" t="s">
        <v>55</v>
      </c>
      <c r="B24" s="260" t="s">
        <v>56</v>
      </c>
      <c r="C24" s="261" t="s">
        <v>1</v>
      </c>
      <c r="D24" s="261">
        <v>2</v>
      </c>
      <c r="E24" s="262"/>
      <c r="F24" s="263">
        <f t="shared" si="0"/>
        <v>0</v>
      </c>
    </row>
    <row r="25" spans="1:6" s="259" customFormat="1">
      <c r="A25" s="53" t="s">
        <v>57</v>
      </c>
      <c r="B25" s="260" t="s">
        <v>58</v>
      </c>
      <c r="C25" s="261" t="s">
        <v>1</v>
      </c>
      <c r="D25" s="261">
        <v>1</v>
      </c>
      <c r="E25" s="262"/>
      <c r="F25" s="263">
        <f t="shared" si="0"/>
        <v>0</v>
      </c>
    </row>
    <row r="26" spans="1:6" s="259" customFormat="1">
      <c r="A26" s="53" t="s">
        <v>59</v>
      </c>
      <c r="B26" s="260" t="s">
        <v>60</v>
      </c>
      <c r="C26" s="261" t="s">
        <v>1</v>
      </c>
      <c r="D26" s="261">
        <v>1</v>
      </c>
      <c r="E26" s="262"/>
      <c r="F26" s="263">
        <f t="shared" si="0"/>
        <v>0</v>
      </c>
    </row>
    <row r="27" spans="1:6" s="259" customFormat="1">
      <c r="A27" s="53" t="s">
        <v>61</v>
      </c>
      <c r="B27" s="260" t="s">
        <v>62</v>
      </c>
      <c r="C27" s="261" t="s">
        <v>1</v>
      </c>
      <c r="D27" s="261">
        <v>2</v>
      </c>
      <c r="E27" s="262"/>
      <c r="F27" s="263">
        <f t="shared" si="0"/>
        <v>0</v>
      </c>
    </row>
    <row r="28" spans="1:6" s="259" customFormat="1">
      <c r="A28" s="53" t="s">
        <v>63</v>
      </c>
      <c r="B28" s="260" t="s">
        <v>64</v>
      </c>
      <c r="C28" s="261" t="s">
        <v>1</v>
      </c>
      <c r="D28" s="261">
        <v>1</v>
      </c>
      <c r="E28" s="262"/>
      <c r="F28" s="263">
        <f t="shared" si="0"/>
        <v>0</v>
      </c>
    </row>
    <row r="29" spans="1:6" s="259" customFormat="1">
      <c r="A29" s="53" t="s">
        <v>65</v>
      </c>
      <c r="B29" s="260" t="s">
        <v>66</v>
      </c>
      <c r="C29" s="261" t="s">
        <v>1</v>
      </c>
      <c r="D29" s="261">
        <v>1</v>
      </c>
      <c r="E29" s="262"/>
      <c r="F29" s="263">
        <f t="shared" si="0"/>
        <v>0</v>
      </c>
    </row>
    <row r="30" spans="1:6" s="259" customFormat="1">
      <c r="A30" s="53" t="s">
        <v>67</v>
      </c>
      <c r="B30" s="260" t="s">
        <v>68</v>
      </c>
      <c r="C30" s="261" t="s">
        <v>1</v>
      </c>
      <c r="D30" s="261">
        <v>1</v>
      </c>
      <c r="E30" s="262"/>
      <c r="F30" s="263">
        <f t="shared" si="0"/>
        <v>0</v>
      </c>
    </row>
    <row r="31" spans="1:6" s="259" customFormat="1">
      <c r="A31" s="53" t="s">
        <v>69</v>
      </c>
      <c r="B31" s="260" t="s">
        <v>70</v>
      </c>
      <c r="C31" s="261" t="s">
        <v>1</v>
      </c>
      <c r="D31" s="261">
        <v>1</v>
      </c>
      <c r="E31" s="262"/>
      <c r="F31" s="263">
        <f t="shared" si="0"/>
        <v>0</v>
      </c>
    </row>
    <row r="32" spans="1:6" s="259" customFormat="1">
      <c r="A32" s="25"/>
      <c r="B32" s="260"/>
      <c r="C32" s="256"/>
      <c r="D32" s="248"/>
      <c r="E32" s="257"/>
      <c r="F32" s="263"/>
    </row>
    <row r="33" spans="1:6" ht="51">
      <c r="A33" s="25">
        <v>2</v>
      </c>
      <c r="B33" s="260" t="s">
        <v>269</v>
      </c>
      <c r="C33" s="261" t="s">
        <v>71</v>
      </c>
      <c r="D33" s="261">
        <v>1</v>
      </c>
      <c r="E33" s="262"/>
      <c r="F33" s="263">
        <f t="shared" ref="F33" si="1">D33*E33</f>
        <v>0</v>
      </c>
    </row>
    <row r="34" spans="1:6" s="259" customFormat="1">
      <c r="A34" s="25"/>
      <c r="B34" s="260"/>
    </row>
    <row r="35" spans="1:6" ht="51">
      <c r="A35" s="25">
        <v>3</v>
      </c>
      <c r="B35" s="260" t="s">
        <v>72</v>
      </c>
      <c r="C35" s="261" t="s">
        <v>1</v>
      </c>
      <c r="D35" s="261">
        <v>29</v>
      </c>
      <c r="E35" s="262"/>
      <c r="F35" s="263">
        <f t="shared" ref="F35" si="2">D35*E35</f>
        <v>0</v>
      </c>
    </row>
    <row r="36" spans="1:6" s="259" customFormat="1">
      <c r="A36" s="25"/>
      <c r="B36" s="260"/>
    </row>
    <row r="37" spans="1:6" ht="63.75">
      <c r="A37" s="25">
        <v>4</v>
      </c>
      <c r="B37" s="260" t="s">
        <v>73</v>
      </c>
      <c r="C37" s="261" t="s">
        <v>1</v>
      </c>
      <c r="D37" s="261">
        <v>70</v>
      </c>
      <c r="E37" s="262"/>
      <c r="F37" s="263">
        <f t="shared" ref="F37" si="3">D37*E37</f>
        <v>0</v>
      </c>
    </row>
    <row r="38" spans="1:6" s="259" customFormat="1">
      <c r="A38" s="25"/>
      <c r="B38" s="260"/>
    </row>
    <row r="39" spans="1:6" ht="63.75">
      <c r="A39" s="25">
        <v>5</v>
      </c>
      <c r="B39" s="260" t="s">
        <v>74</v>
      </c>
      <c r="C39" s="261" t="s">
        <v>71</v>
      </c>
      <c r="D39" s="261">
        <v>1</v>
      </c>
      <c r="E39" s="262"/>
      <c r="F39" s="263">
        <f t="shared" ref="F39" si="4">D39*E39</f>
        <v>0</v>
      </c>
    </row>
    <row r="40" spans="1:6" s="259" customFormat="1">
      <c r="A40" s="25"/>
      <c r="B40" s="260"/>
    </row>
    <row r="41" spans="1:6" ht="63.75">
      <c r="A41" s="25">
        <v>6</v>
      </c>
      <c r="B41" s="264" t="s">
        <v>266</v>
      </c>
      <c r="C41" s="261" t="s">
        <v>1</v>
      </c>
      <c r="D41" s="261">
        <v>3</v>
      </c>
      <c r="E41" s="262"/>
      <c r="F41" s="263">
        <f t="shared" ref="F41" si="5">D41*E41</f>
        <v>0</v>
      </c>
    </row>
    <row r="42" spans="1:6" s="259" customFormat="1">
      <c r="A42" s="25"/>
      <c r="B42" s="260"/>
    </row>
    <row r="43" spans="1:6" ht="76.5">
      <c r="A43" s="25">
        <v>7</v>
      </c>
      <c r="B43" s="264" t="s">
        <v>267</v>
      </c>
      <c r="C43" s="261" t="s">
        <v>1</v>
      </c>
      <c r="D43" s="261">
        <v>3</v>
      </c>
      <c r="E43" s="262"/>
      <c r="F43" s="263">
        <f t="shared" ref="F43" si="6">D43*E43</f>
        <v>0</v>
      </c>
    </row>
    <row r="44" spans="1:6" s="259" customFormat="1">
      <c r="A44" s="25"/>
      <c r="B44" s="260"/>
    </row>
    <row r="45" spans="1:6" ht="63.75">
      <c r="A45" s="25">
        <v>8</v>
      </c>
      <c r="B45" s="264" t="s">
        <v>268</v>
      </c>
      <c r="C45" s="261" t="s">
        <v>1</v>
      </c>
      <c r="D45" s="261">
        <v>3</v>
      </c>
      <c r="E45" s="262"/>
      <c r="F45" s="263">
        <f t="shared" ref="F45" si="7">D45*E45</f>
        <v>0</v>
      </c>
    </row>
    <row r="46" spans="1:6" s="259" customFormat="1">
      <c r="A46" s="25"/>
      <c r="B46" s="260"/>
    </row>
    <row r="47" spans="1:6" s="52" customFormat="1">
      <c r="A47" s="51"/>
      <c r="B47" s="265" t="s">
        <v>6</v>
      </c>
      <c r="C47" s="266"/>
      <c r="D47" s="267"/>
      <c r="E47" s="266"/>
      <c r="F47" s="268">
        <f>SUM(F11:F46)</f>
        <v>0</v>
      </c>
    </row>
    <row r="48" spans="1:6" s="52" customFormat="1">
      <c r="B48" s="269"/>
      <c r="C48" s="270"/>
      <c r="D48" s="271"/>
      <c r="E48" s="270"/>
      <c r="F48" s="272"/>
    </row>
    <row r="49" spans="1:6" ht="15.75">
      <c r="A49" s="47" t="s">
        <v>3</v>
      </c>
      <c r="B49" s="246" t="s">
        <v>11</v>
      </c>
      <c r="C49" s="247"/>
    </row>
    <row r="50" spans="1:6" ht="14.25">
      <c r="A50" s="49"/>
      <c r="B50" s="273"/>
      <c r="C50" s="261"/>
      <c r="D50" s="274"/>
      <c r="E50" s="247"/>
      <c r="F50" s="247"/>
    </row>
    <row r="51" spans="1:6">
      <c r="A51" s="48"/>
      <c r="B51" s="249" t="s">
        <v>2</v>
      </c>
      <c r="C51" s="250"/>
      <c r="D51" s="251"/>
      <c r="F51" s="263"/>
    </row>
    <row r="52" spans="1:6" ht="76.5">
      <c r="A52" s="49"/>
      <c r="B52" s="260" t="s">
        <v>12</v>
      </c>
      <c r="C52" s="261"/>
      <c r="D52" s="274"/>
      <c r="E52" s="252"/>
      <c r="F52" s="253"/>
    </row>
    <row r="53" spans="1:6" ht="11.25" customHeight="1">
      <c r="A53" s="49"/>
      <c r="B53" s="273"/>
      <c r="C53" s="261"/>
      <c r="D53" s="274"/>
      <c r="F53" s="263"/>
    </row>
    <row r="54" spans="1:6" ht="76.5">
      <c r="A54" s="53">
        <v>1</v>
      </c>
      <c r="B54" s="260" t="s">
        <v>361</v>
      </c>
      <c r="C54" s="261" t="s">
        <v>30</v>
      </c>
      <c r="D54" s="261">
        <v>30</v>
      </c>
      <c r="E54" s="256"/>
      <c r="F54" s="263">
        <f t="shared" ref="F54" si="8">D54*E54</f>
        <v>0</v>
      </c>
    </row>
    <row r="55" spans="1:6" ht="14.25">
      <c r="A55" s="49"/>
      <c r="B55" s="273"/>
      <c r="C55" s="261"/>
      <c r="D55" s="274"/>
      <c r="E55" s="256"/>
      <c r="F55" s="263"/>
    </row>
    <row r="56" spans="1:6" ht="89.25">
      <c r="A56" s="275">
        <v>2</v>
      </c>
      <c r="B56" s="260" t="s">
        <v>263</v>
      </c>
      <c r="C56" s="261" t="s">
        <v>22</v>
      </c>
      <c r="D56" s="261">
        <v>60</v>
      </c>
      <c r="E56" s="256"/>
      <c r="F56" s="263">
        <f t="shared" ref="F56" si="9">D56*E56</f>
        <v>0</v>
      </c>
    </row>
    <row r="57" spans="1:6" ht="14.25">
      <c r="A57" s="49"/>
      <c r="B57" s="273"/>
      <c r="C57" s="261"/>
      <c r="D57" s="274"/>
      <c r="E57" s="256"/>
      <c r="F57" s="263"/>
    </row>
    <row r="58" spans="1:6" ht="89.25">
      <c r="A58" s="25">
        <v>3</v>
      </c>
      <c r="B58" s="264" t="s">
        <v>272</v>
      </c>
      <c r="C58" s="26"/>
      <c r="D58" s="26"/>
      <c r="E58" s="26"/>
      <c r="F58" s="26"/>
    </row>
    <row r="59" spans="1:6">
      <c r="A59" s="53" t="s">
        <v>123</v>
      </c>
      <c r="B59" s="264" t="s">
        <v>1181</v>
      </c>
      <c r="C59" s="261" t="s">
        <v>1</v>
      </c>
      <c r="D59" s="261">
        <v>3</v>
      </c>
      <c r="E59" s="256"/>
      <c r="F59" s="263">
        <f t="shared" ref="F59" si="10">D59*E59</f>
        <v>0</v>
      </c>
    </row>
    <row r="60" spans="1:6">
      <c r="A60" s="53" t="s">
        <v>125</v>
      </c>
      <c r="B60" s="264" t="s">
        <v>1182</v>
      </c>
      <c r="C60" s="261" t="s">
        <v>1</v>
      </c>
      <c r="D60" s="261">
        <v>3</v>
      </c>
      <c r="E60" s="256"/>
      <c r="F60" s="263">
        <f t="shared" ref="F60" si="11">D60*E60</f>
        <v>0</v>
      </c>
    </row>
    <row r="61" spans="1:6">
      <c r="B61" s="264"/>
      <c r="C61" s="261"/>
      <c r="D61" s="261"/>
      <c r="E61" s="256"/>
      <c r="F61" s="263"/>
    </row>
    <row r="62" spans="1:6" ht="89.25">
      <c r="A62" s="25">
        <v>4</v>
      </c>
      <c r="B62" s="276" t="s">
        <v>75</v>
      </c>
      <c r="C62" s="261" t="s">
        <v>1</v>
      </c>
      <c r="D62" s="261">
        <v>20</v>
      </c>
      <c r="E62" s="256"/>
      <c r="F62" s="263">
        <f t="shared" ref="F62" si="12">D62*E62</f>
        <v>0</v>
      </c>
    </row>
    <row r="63" spans="1:6" ht="14.25">
      <c r="A63" s="49"/>
      <c r="B63" s="273"/>
      <c r="C63" s="261"/>
      <c r="D63" s="274"/>
      <c r="E63" s="256"/>
      <c r="F63" s="263"/>
    </row>
    <row r="64" spans="1:6" ht="114.75">
      <c r="A64" s="25">
        <v>5</v>
      </c>
      <c r="B64" s="276" t="s">
        <v>1161</v>
      </c>
      <c r="C64" s="261" t="s">
        <v>20</v>
      </c>
      <c r="D64" s="261">
        <v>200</v>
      </c>
      <c r="E64" s="256"/>
      <c r="F64" s="263">
        <f t="shared" ref="F64" si="13">D64*E64</f>
        <v>0</v>
      </c>
    </row>
    <row r="65" spans="1:6" ht="14.25">
      <c r="A65" s="49"/>
      <c r="B65" s="273"/>
      <c r="C65" s="261"/>
      <c r="D65" s="274"/>
      <c r="E65" s="256"/>
      <c r="F65" s="263"/>
    </row>
    <row r="66" spans="1:6" ht="63.75">
      <c r="A66" s="25">
        <v>6</v>
      </c>
      <c r="B66" s="276" t="s">
        <v>76</v>
      </c>
      <c r="C66" s="261" t="s">
        <v>20</v>
      </c>
      <c r="D66" s="261">
        <v>200</v>
      </c>
      <c r="E66" s="256"/>
      <c r="F66" s="263">
        <f t="shared" ref="F66" si="14">D66*E66</f>
        <v>0</v>
      </c>
    </row>
    <row r="67" spans="1:6" ht="14.25">
      <c r="A67" s="49"/>
      <c r="B67" s="273"/>
      <c r="C67" s="261"/>
      <c r="D67" s="274"/>
      <c r="E67" s="256"/>
      <c r="F67" s="263"/>
    </row>
    <row r="68" spans="1:6" ht="76.5">
      <c r="A68" s="25">
        <v>7</v>
      </c>
      <c r="B68" s="276" t="s">
        <v>270</v>
      </c>
      <c r="C68" s="261" t="s">
        <v>20</v>
      </c>
      <c r="D68" s="261">
        <v>860</v>
      </c>
      <c r="E68" s="256"/>
      <c r="F68" s="263">
        <f t="shared" ref="F68" si="15">D68*E68</f>
        <v>0</v>
      </c>
    </row>
    <row r="69" spans="1:6" ht="11.25" customHeight="1">
      <c r="A69" s="49"/>
      <c r="B69" s="273"/>
      <c r="C69" s="261"/>
      <c r="D69" s="274"/>
      <c r="E69" s="256"/>
      <c r="F69" s="263"/>
    </row>
    <row r="70" spans="1:6">
      <c r="A70" s="49"/>
      <c r="B70" s="277" t="s">
        <v>1162</v>
      </c>
      <c r="C70" s="261"/>
      <c r="D70" s="274"/>
      <c r="E70" s="256"/>
      <c r="F70" s="263"/>
    </row>
    <row r="71" spans="1:6" ht="89.25">
      <c r="A71" s="49"/>
      <c r="B71" s="277" t="s">
        <v>1163</v>
      </c>
      <c r="C71" s="261"/>
      <c r="D71" s="274"/>
      <c r="E71" s="256"/>
      <c r="F71" s="263"/>
    </row>
    <row r="72" spans="1:6" ht="11.25" customHeight="1">
      <c r="A72" s="49"/>
      <c r="B72" s="273"/>
      <c r="C72" s="261"/>
      <c r="D72" s="274"/>
      <c r="E72" s="256"/>
      <c r="F72" s="263"/>
    </row>
    <row r="73" spans="1:6" ht="51">
      <c r="A73" s="25">
        <v>8</v>
      </c>
      <c r="B73" s="276" t="s">
        <v>1164</v>
      </c>
      <c r="C73" s="26"/>
      <c r="D73" s="26"/>
      <c r="E73" s="26"/>
      <c r="F73" s="26"/>
    </row>
    <row r="74" spans="1:6" ht="38.25">
      <c r="A74" s="53" t="s">
        <v>362</v>
      </c>
      <c r="B74" s="276" t="s">
        <v>1165</v>
      </c>
      <c r="C74" s="261" t="s">
        <v>1</v>
      </c>
      <c r="D74" s="261">
        <v>1</v>
      </c>
      <c r="E74" s="256"/>
      <c r="F74" s="263">
        <f t="shared" ref="F74:F79" si="16">D74*E74</f>
        <v>0</v>
      </c>
    </row>
    <row r="75" spans="1:6" ht="25.5">
      <c r="A75" s="53" t="s">
        <v>363</v>
      </c>
      <c r="B75" s="276" t="s">
        <v>1166</v>
      </c>
      <c r="C75" s="261" t="s">
        <v>1</v>
      </c>
      <c r="D75" s="261">
        <v>585</v>
      </c>
      <c r="E75" s="256"/>
      <c r="F75" s="263">
        <f t="shared" si="16"/>
        <v>0</v>
      </c>
    </row>
    <row r="76" spans="1:6" ht="25.5">
      <c r="A76" s="53" t="s">
        <v>364</v>
      </c>
      <c r="B76" s="276" t="s">
        <v>1167</v>
      </c>
      <c r="C76" s="261" t="s">
        <v>1</v>
      </c>
      <c r="D76" s="261">
        <v>4</v>
      </c>
      <c r="E76" s="256"/>
      <c r="F76" s="263">
        <f t="shared" si="16"/>
        <v>0</v>
      </c>
    </row>
    <row r="77" spans="1:6" ht="25.5">
      <c r="A77" s="53" t="s">
        <v>365</v>
      </c>
      <c r="B77" s="276" t="s">
        <v>1168</v>
      </c>
      <c r="C77" s="261" t="s">
        <v>1</v>
      </c>
      <c r="D77" s="261">
        <v>4</v>
      </c>
      <c r="E77" s="256"/>
      <c r="F77" s="263">
        <f t="shared" si="16"/>
        <v>0</v>
      </c>
    </row>
    <row r="78" spans="1:6" ht="25.5">
      <c r="A78" s="53" t="s">
        <v>366</v>
      </c>
      <c r="B78" s="276" t="s">
        <v>1169</v>
      </c>
      <c r="C78" s="261" t="s">
        <v>1</v>
      </c>
      <c r="D78" s="261">
        <v>4</v>
      </c>
      <c r="E78" s="256"/>
      <c r="F78" s="263">
        <f t="shared" si="16"/>
        <v>0</v>
      </c>
    </row>
    <row r="79" spans="1:6" ht="25.5">
      <c r="A79" s="53" t="s">
        <v>367</v>
      </c>
      <c r="B79" s="276" t="s">
        <v>1169</v>
      </c>
      <c r="C79" s="261" t="s">
        <v>1</v>
      </c>
      <c r="D79" s="261">
        <v>4</v>
      </c>
      <c r="E79" s="256"/>
      <c r="F79" s="263">
        <f t="shared" si="16"/>
        <v>0</v>
      </c>
    </row>
    <row r="80" spans="1:6" ht="11.25" customHeight="1">
      <c r="A80" s="49"/>
      <c r="B80" s="273"/>
      <c r="C80" s="261"/>
      <c r="D80" s="274"/>
      <c r="E80" s="256"/>
      <c r="F80" s="263"/>
    </row>
    <row r="81" spans="1:6" ht="51">
      <c r="A81" s="25">
        <v>9</v>
      </c>
      <c r="B81" s="276" t="s">
        <v>1170</v>
      </c>
      <c r="C81" s="26"/>
      <c r="D81" s="26"/>
      <c r="E81" s="26"/>
      <c r="F81" s="26"/>
    </row>
    <row r="82" spans="1:6" ht="38.25">
      <c r="A82" s="53" t="s">
        <v>264</v>
      </c>
      <c r="B82" s="276" t="s">
        <v>1171</v>
      </c>
      <c r="C82" s="261" t="s">
        <v>1</v>
      </c>
      <c r="D82" s="261">
        <v>2</v>
      </c>
      <c r="E82" s="256"/>
      <c r="F82" s="263">
        <f t="shared" ref="F82:F83" si="17">D82*E82</f>
        <v>0</v>
      </c>
    </row>
    <row r="83" spans="1:6" ht="25.5">
      <c r="A83" s="53" t="s">
        <v>265</v>
      </c>
      <c r="B83" s="276" t="s">
        <v>1166</v>
      </c>
      <c r="C83" s="261" t="s">
        <v>1</v>
      </c>
      <c r="D83" s="261">
        <v>110</v>
      </c>
      <c r="E83" s="256"/>
      <c r="F83" s="263">
        <f t="shared" si="17"/>
        <v>0</v>
      </c>
    </row>
    <row r="84" spans="1:6" ht="11.25" customHeight="1">
      <c r="A84" s="49"/>
      <c r="B84" s="273"/>
      <c r="C84" s="261"/>
      <c r="D84" s="274"/>
      <c r="E84" s="256"/>
      <c r="F84" s="263"/>
    </row>
    <row r="85" spans="1:6" s="52" customFormat="1">
      <c r="A85" s="51"/>
      <c r="B85" s="265" t="s">
        <v>14</v>
      </c>
      <c r="C85" s="266"/>
      <c r="D85" s="267"/>
      <c r="E85" s="266"/>
      <c r="F85" s="268">
        <f>SUM(F54:F84)</f>
        <v>0</v>
      </c>
    </row>
    <row r="86" spans="1:6" s="52" customFormat="1">
      <c r="B86" s="269"/>
      <c r="C86" s="270"/>
      <c r="D86" s="271"/>
    </row>
    <row r="87" spans="1:6" ht="15.75">
      <c r="A87" s="47" t="s">
        <v>7</v>
      </c>
      <c r="B87" s="246" t="s">
        <v>19</v>
      </c>
      <c r="C87" s="247"/>
    </row>
    <row r="88" spans="1:6" ht="14.25">
      <c r="A88" s="49"/>
      <c r="B88" s="273"/>
      <c r="C88" s="261"/>
      <c r="D88" s="274"/>
      <c r="E88" s="247"/>
      <c r="F88" s="247"/>
    </row>
    <row r="89" spans="1:6">
      <c r="A89" s="48"/>
      <c r="B89" s="249" t="s">
        <v>2</v>
      </c>
      <c r="C89" s="250"/>
      <c r="D89" s="251"/>
      <c r="F89" s="263"/>
    </row>
    <row r="90" spans="1:6" ht="38.25">
      <c r="A90" s="49"/>
      <c r="B90" s="264" t="s">
        <v>18</v>
      </c>
      <c r="C90" s="261"/>
      <c r="D90" s="274"/>
      <c r="E90" s="252"/>
      <c r="F90" s="253"/>
    </row>
    <row r="91" spans="1:6" ht="11.25" customHeight="1">
      <c r="A91" s="49"/>
      <c r="B91" s="273"/>
      <c r="C91" s="261"/>
      <c r="D91" s="274"/>
      <c r="F91" s="263"/>
    </row>
    <row r="92" spans="1:6" ht="89.25">
      <c r="A92" s="25">
        <v>1</v>
      </c>
      <c r="B92" s="264" t="s">
        <v>83</v>
      </c>
      <c r="C92" s="261" t="s">
        <v>13</v>
      </c>
      <c r="D92" s="261">
        <v>820</v>
      </c>
      <c r="E92" s="256"/>
      <c r="F92" s="263">
        <f t="shared" ref="F92" si="18">D92*E92</f>
        <v>0</v>
      </c>
    </row>
    <row r="93" spans="1:6" ht="11.25" customHeight="1">
      <c r="A93" s="49"/>
      <c r="B93" s="273"/>
      <c r="C93" s="261"/>
      <c r="D93" s="274"/>
      <c r="E93" s="256"/>
      <c r="F93" s="263"/>
    </row>
    <row r="94" spans="1:6" ht="89.25">
      <c r="A94" s="275">
        <v>2</v>
      </c>
      <c r="B94" s="264" t="s">
        <v>271</v>
      </c>
      <c r="C94" s="261" t="s">
        <v>22</v>
      </c>
      <c r="D94" s="261">
        <v>50</v>
      </c>
      <c r="E94" s="256"/>
      <c r="F94" s="263">
        <f t="shared" ref="F94" si="19">D94*E94</f>
        <v>0</v>
      </c>
    </row>
    <row r="95" spans="1:6" ht="11.25" customHeight="1">
      <c r="A95" s="49"/>
      <c r="B95" s="273"/>
      <c r="C95" s="261"/>
      <c r="D95" s="274"/>
      <c r="E95" s="256"/>
      <c r="F95" s="263"/>
    </row>
    <row r="96" spans="1:6" s="52" customFormat="1">
      <c r="A96" s="51"/>
      <c r="B96" s="265" t="s">
        <v>19</v>
      </c>
      <c r="C96" s="266"/>
      <c r="D96" s="267"/>
      <c r="E96" s="266"/>
      <c r="F96" s="268">
        <f>SUM(F92:F94)</f>
        <v>0</v>
      </c>
    </row>
    <row r="97" spans="1:6" s="52" customFormat="1">
      <c r="B97" s="269"/>
      <c r="C97" s="270"/>
      <c r="D97" s="271"/>
    </row>
    <row r="98" spans="1:6" ht="15.75">
      <c r="A98" s="47" t="s">
        <v>15</v>
      </c>
      <c r="B98" s="246" t="s">
        <v>84</v>
      </c>
      <c r="C98" s="247"/>
      <c r="E98" s="270"/>
      <c r="F98" s="272"/>
    </row>
    <row r="99" spans="1:6" ht="14.25">
      <c r="A99" s="49"/>
      <c r="B99" s="273"/>
      <c r="C99" s="261"/>
      <c r="D99" s="274"/>
      <c r="E99" s="270"/>
      <c r="F99" s="272"/>
    </row>
    <row r="100" spans="1:6">
      <c r="A100" s="48"/>
      <c r="B100" s="249" t="s">
        <v>2</v>
      </c>
      <c r="C100" s="250"/>
      <c r="D100" s="251"/>
      <c r="E100" s="247"/>
      <c r="F100" s="247"/>
    </row>
    <row r="101" spans="1:6" ht="63.75">
      <c r="A101" s="49"/>
      <c r="B101" s="249" t="s">
        <v>85</v>
      </c>
      <c r="C101" s="261"/>
      <c r="D101" s="274"/>
      <c r="F101" s="263"/>
    </row>
    <row r="102" spans="1:6">
      <c r="A102" s="49"/>
      <c r="B102" s="278"/>
      <c r="C102" s="261"/>
      <c r="D102" s="274"/>
      <c r="E102" s="252"/>
      <c r="F102" s="253"/>
    </row>
    <row r="103" spans="1:6" s="25" customFormat="1" ht="127.5">
      <c r="A103" s="275">
        <v>1</v>
      </c>
      <c r="B103" s="279" t="s">
        <v>1183</v>
      </c>
      <c r="E103" s="257"/>
      <c r="F103" s="263"/>
    </row>
    <row r="104" spans="1:6" ht="76.5">
      <c r="A104" s="49"/>
      <c r="B104" s="280" t="s">
        <v>1184</v>
      </c>
      <c r="C104" s="261"/>
      <c r="D104" s="274"/>
      <c r="F104" s="263"/>
    </row>
    <row r="105" spans="1:6" ht="38.25">
      <c r="A105" s="49"/>
      <c r="B105" s="280" t="s">
        <v>86</v>
      </c>
      <c r="C105" s="261"/>
      <c r="D105" s="274"/>
      <c r="E105" s="25"/>
      <c r="F105" s="25"/>
    </row>
    <row r="106" spans="1:6" ht="38.25">
      <c r="A106" s="49"/>
      <c r="B106" s="280" t="s">
        <v>87</v>
      </c>
      <c r="C106" s="261"/>
      <c r="D106" s="274"/>
      <c r="E106" s="25"/>
      <c r="F106" s="25"/>
    </row>
    <row r="107" spans="1:6" ht="38.25">
      <c r="A107" s="49"/>
      <c r="B107" s="280" t="s">
        <v>88</v>
      </c>
      <c r="C107" s="261"/>
      <c r="D107" s="274"/>
      <c r="E107" s="25"/>
      <c r="F107" s="25"/>
    </row>
    <row r="108" spans="1:6" ht="114.75">
      <c r="A108" s="49"/>
      <c r="B108" s="280" t="s">
        <v>89</v>
      </c>
      <c r="C108" s="261"/>
      <c r="D108" s="274"/>
      <c r="E108" s="25"/>
      <c r="F108" s="25"/>
    </row>
    <row r="109" spans="1:6" ht="51">
      <c r="A109" s="49"/>
      <c r="B109" s="280" t="s">
        <v>90</v>
      </c>
      <c r="C109" s="261"/>
      <c r="D109" s="274"/>
      <c r="F109" s="263"/>
    </row>
    <row r="110" spans="1:6" ht="89.25">
      <c r="A110" s="49"/>
      <c r="B110" s="281" t="s">
        <v>91</v>
      </c>
      <c r="C110" s="261"/>
      <c r="D110" s="274"/>
      <c r="F110" s="263"/>
    </row>
    <row r="111" spans="1:6" ht="102">
      <c r="A111" s="49"/>
      <c r="B111" s="280" t="s">
        <v>92</v>
      </c>
      <c r="C111" s="261"/>
      <c r="D111" s="274"/>
      <c r="F111" s="263"/>
    </row>
    <row r="112" spans="1:6" ht="76.5">
      <c r="A112" s="49"/>
      <c r="B112" s="282" t="s">
        <v>93</v>
      </c>
      <c r="C112" s="261"/>
      <c r="D112" s="274"/>
      <c r="F112" s="263"/>
    </row>
    <row r="113" spans="1:6" ht="89.25">
      <c r="A113" s="53" t="s">
        <v>31</v>
      </c>
      <c r="B113" s="278" t="s">
        <v>94</v>
      </c>
      <c r="C113" s="261" t="s">
        <v>1</v>
      </c>
      <c r="D113" s="261">
        <v>27</v>
      </c>
      <c r="E113" s="256"/>
      <c r="F113" s="263">
        <f t="shared" ref="F113:F132" si="20">D113*E113</f>
        <v>0</v>
      </c>
    </row>
    <row r="114" spans="1:6" ht="63.75">
      <c r="A114" s="53" t="s">
        <v>33</v>
      </c>
      <c r="B114" s="278" t="s">
        <v>95</v>
      </c>
      <c r="C114" s="261" t="s">
        <v>1</v>
      </c>
      <c r="D114" s="261">
        <v>14</v>
      </c>
      <c r="E114" s="256"/>
      <c r="F114" s="263">
        <f t="shared" si="20"/>
        <v>0</v>
      </c>
    </row>
    <row r="115" spans="1:6" ht="38.25">
      <c r="A115" s="53" t="s">
        <v>35</v>
      </c>
      <c r="B115" s="278" t="s">
        <v>352</v>
      </c>
      <c r="C115" s="261" t="s">
        <v>1</v>
      </c>
      <c r="D115" s="261">
        <v>7</v>
      </c>
      <c r="E115" s="256"/>
      <c r="F115" s="263">
        <f t="shared" si="20"/>
        <v>0</v>
      </c>
    </row>
    <row r="116" spans="1:6" ht="38.25">
      <c r="A116" s="53" t="s">
        <v>37</v>
      </c>
      <c r="B116" s="283" t="s">
        <v>350</v>
      </c>
      <c r="C116" s="261" t="s">
        <v>1</v>
      </c>
      <c r="D116" s="261">
        <v>14</v>
      </c>
      <c r="E116" s="256"/>
      <c r="F116" s="263">
        <f t="shared" si="20"/>
        <v>0</v>
      </c>
    </row>
    <row r="117" spans="1:6" ht="76.5">
      <c r="A117" s="53" t="s">
        <v>39</v>
      </c>
      <c r="B117" s="278" t="s">
        <v>207</v>
      </c>
      <c r="C117" s="261" t="s">
        <v>1</v>
      </c>
      <c r="D117" s="261">
        <v>2</v>
      </c>
      <c r="E117" s="256"/>
      <c r="F117" s="263">
        <f t="shared" si="20"/>
        <v>0</v>
      </c>
    </row>
    <row r="118" spans="1:6" ht="63.75">
      <c r="A118" s="53" t="s">
        <v>41</v>
      </c>
      <c r="B118" s="278" t="s">
        <v>96</v>
      </c>
      <c r="C118" s="261" t="s">
        <v>1</v>
      </c>
      <c r="D118" s="261">
        <v>2</v>
      </c>
      <c r="E118" s="256"/>
      <c r="F118" s="263">
        <f t="shared" si="20"/>
        <v>0</v>
      </c>
    </row>
    <row r="119" spans="1:6" ht="89.25">
      <c r="A119" s="53" t="s">
        <v>43</v>
      </c>
      <c r="B119" s="278" t="s">
        <v>97</v>
      </c>
      <c r="C119" s="261" t="s">
        <v>1</v>
      </c>
      <c r="D119" s="261">
        <v>3</v>
      </c>
      <c r="E119" s="256"/>
      <c r="F119" s="263">
        <f t="shared" si="20"/>
        <v>0</v>
      </c>
    </row>
    <row r="120" spans="1:6" ht="51">
      <c r="A120" s="53" t="s">
        <v>45</v>
      </c>
      <c r="B120" s="278" t="s">
        <v>98</v>
      </c>
      <c r="C120" s="261" t="s">
        <v>1</v>
      </c>
      <c r="D120" s="261">
        <v>1</v>
      </c>
      <c r="E120" s="256"/>
      <c r="F120" s="263">
        <f t="shared" si="20"/>
        <v>0</v>
      </c>
    </row>
    <row r="121" spans="1:6" ht="51">
      <c r="A121" s="53" t="s">
        <v>47</v>
      </c>
      <c r="B121" s="278" t="s">
        <v>99</v>
      </c>
      <c r="C121" s="261" t="s">
        <v>1</v>
      </c>
      <c r="D121" s="261">
        <v>1</v>
      </c>
      <c r="E121" s="256"/>
      <c r="F121" s="263">
        <f t="shared" si="20"/>
        <v>0</v>
      </c>
    </row>
    <row r="122" spans="1:6" ht="63.75">
      <c r="A122" s="53" t="s">
        <v>49</v>
      </c>
      <c r="B122" s="278" t="s">
        <v>100</v>
      </c>
      <c r="C122" s="261" t="s">
        <v>1</v>
      </c>
      <c r="D122" s="261">
        <v>3</v>
      </c>
      <c r="E122" s="256"/>
      <c r="F122" s="263">
        <f t="shared" si="20"/>
        <v>0</v>
      </c>
    </row>
    <row r="123" spans="1:6" ht="76.5">
      <c r="A123" s="53" t="s">
        <v>51</v>
      </c>
      <c r="B123" s="278" t="s">
        <v>208</v>
      </c>
      <c r="C123" s="261" t="s">
        <v>1</v>
      </c>
      <c r="D123" s="261">
        <v>2</v>
      </c>
      <c r="E123" s="256"/>
      <c r="F123" s="263">
        <f t="shared" si="20"/>
        <v>0</v>
      </c>
    </row>
    <row r="124" spans="1:6" ht="63.75">
      <c r="A124" s="53" t="s">
        <v>53</v>
      </c>
      <c r="B124" s="278" t="s">
        <v>101</v>
      </c>
      <c r="C124" s="261" t="s">
        <v>1</v>
      </c>
      <c r="D124" s="261">
        <v>1</v>
      </c>
      <c r="E124" s="256"/>
      <c r="F124" s="263">
        <f t="shared" si="20"/>
        <v>0</v>
      </c>
    </row>
    <row r="125" spans="1:6" ht="51">
      <c r="A125" s="53" t="s">
        <v>55</v>
      </c>
      <c r="B125" s="278" t="s">
        <v>102</v>
      </c>
      <c r="C125" s="261" t="s">
        <v>1</v>
      </c>
      <c r="D125" s="261">
        <v>2</v>
      </c>
      <c r="E125" s="256"/>
      <c r="F125" s="263">
        <f t="shared" si="20"/>
        <v>0</v>
      </c>
    </row>
    <row r="126" spans="1:6" ht="102">
      <c r="A126" s="53" t="s">
        <v>57</v>
      </c>
      <c r="B126" s="283" t="s">
        <v>273</v>
      </c>
      <c r="C126" s="261" t="s">
        <v>1</v>
      </c>
      <c r="D126" s="261">
        <v>2</v>
      </c>
      <c r="E126" s="256"/>
      <c r="F126" s="263">
        <f t="shared" si="20"/>
        <v>0</v>
      </c>
    </row>
    <row r="127" spans="1:6" ht="38.25">
      <c r="A127" s="53" t="s">
        <v>59</v>
      </c>
      <c r="B127" s="284" t="s">
        <v>358</v>
      </c>
      <c r="C127" s="261" t="s">
        <v>1</v>
      </c>
      <c r="D127" s="261">
        <v>1</v>
      </c>
      <c r="E127" s="256"/>
      <c r="F127" s="263">
        <f t="shared" si="20"/>
        <v>0</v>
      </c>
    </row>
    <row r="128" spans="1:6" ht="63.75">
      <c r="A128" s="53" t="s">
        <v>61</v>
      </c>
      <c r="B128" s="284" t="s">
        <v>351</v>
      </c>
      <c r="C128" s="261" t="s">
        <v>1</v>
      </c>
      <c r="D128" s="261">
        <v>1</v>
      </c>
      <c r="E128" s="256"/>
      <c r="F128" s="263">
        <f t="shared" ref="F128" si="21">D128*E128</f>
        <v>0</v>
      </c>
    </row>
    <row r="129" spans="1:6" ht="38.25">
      <c r="A129" s="53" t="s">
        <v>63</v>
      </c>
      <c r="B129" s="284" t="s">
        <v>274</v>
      </c>
      <c r="C129" s="261" t="s">
        <v>1</v>
      </c>
      <c r="D129" s="261">
        <v>1</v>
      </c>
      <c r="E129" s="256"/>
      <c r="F129" s="263">
        <f t="shared" ref="F129:F130" si="22">D129*E129</f>
        <v>0</v>
      </c>
    </row>
    <row r="130" spans="1:6" ht="38.25">
      <c r="A130" s="53" t="s">
        <v>65</v>
      </c>
      <c r="B130" s="278" t="s">
        <v>353</v>
      </c>
      <c r="C130" s="261" t="s">
        <v>1</v>
      </c>
      <c r="D130" s="261">
        <v>1</v>
      </c>
      <c r="E130" s="256"/>
      <c r="F130" s="263">
        <f t="shared" si="22"/>
        <v>0</v>
      </c>
    </row>
    <row r="131" spans="1:6" ht="38.25">
      <c r="A131" s="53" t="s">
        <v>67</v>
      </c>
      <c r="B131" s="284" t="s">
        <v>359</v>
      </c>
      <c r="C131" s="261" t="s">
        <v>1</v>
      </c>
      <c r="D131" s="261">
        <v>1</v>
      </c>
      <c r="E131" s="256"/>
      <c r="F131" s="263">
        <f t="shared" si="20"/>
        <v>0</v>
      </c>
    </row>
    <row r="132" spans="1:6" ht="38.25">
      <c r="A132" s="53" t="s">
        <v>69</v>
      </c>
      <c r="B132" s="284" t="s">
        <v>360</v>
      </c>
      <c r="C132" s="261" t="s">
        <v>1</v>
      </c>
      <c r="D132" s="261">
        <v>1</v>
      </c>
      <c r="E132" s="256"/>
      <c r="F132" s="263">
        <f t="shared" si="20"/>
        <v>0</v>
      </c>
    </row>
    <row r="133" spans="1:6">
      <c r="A133" s="49"/>
      <c r="B133" s="278"/>
      <c r="C133" s="261"/>
      <c r="D133" s="274"/>
      <c r="F133" s="263"/>
    </row>
    <row r="134" spans="1:6" s="52" customFormat="1">
      <c r="A134" s="51"/>
      <c r="B134" s="265" t="s">
        <v>103</v>
      </c>
      <c r="C134" s="266"/>
      <c r="D134" s="267"/>
      <c r="E134" s="266"/>
      <c r="F134" s="268">
        <f>SUM(F113:F132)</f>
        <v>0</v>
      </c>
    </row>
    <row r="135" spans="1:6">
      <c r="B135" s="280"/>
      <c r="C135" s="261"/>
      <c r="D135" s="261"/>
      <c r="E135" s="256"/>
      <c r="F135" s="285"/>
    </row>
    <row r="136" spans="1:6" ht="15.75">
      <c r="A136" s="47" t="s">
        <v>17</v>
      </c>
      <c r="B136" s="246" t="s">
        <v>354</v>
      </c>
      <c r="C136" s="261"/>
      <c r="D136" s="261"/>
      <c r="E136" s="256"/>
      <c r="F136" s="285"/>
    </row>
    <row r="137" spans="1:6" ht="11.25" customHeight="1">
      <c r="A137" s="49"/>
      <c r="B137" s="273"/>
      <c r="C137" s="261"/>
      <c r="D137" s="274"/>
      <c r="F137" s="263"/>
    </row>
    <row r="138" spans="1:6">
      <c r="A138" s="48"/>
      <c r="B138" s="249" t="s">
        <v>2</v>
      </c>
      <c r="C138" s="250"/>
      <c r="D138" s="251"/>
      <c r="E138" s="247"/>
      <c r="F138" s="247"/>
    </row>
    <row r="139" spans="1:6" ht="63.75">
      <c r="A139" s="49"/>
      <c r="B139" s="249" t="s">
        <v>85</v>
      </c>
      <c r="C139" s="261"/>
      <c r="D139" s="274"/>
      <c r="F139" s="263"/>
    </row>
    <row r="140" spans="1:6" ht="11.25" customHeight="1">
      <c r="A140" s="49"/>
      <c r="B140" s="273"/>
      <c r="C140" s="261"/>
      <c r="D140" s="274"/>
      <c r="F140" s="263"/>
    </row>
    <row r="141" spans="1:6" ht="204">
      <c r="A141" s="275">
        <v>1</v>
      </c>
      <c r="B141" s="264" t="s">
        <v>356</v>
      </c>
      <c r="C141" s="261" t="s">
        <v>1</v>
      </c>
      <c r="D141" s="261">
        <v>1</v>
      </c>
      <c r="E141" s="256"/>
      <c r="F141" s="285">
        <f t="shared" ref="F141" si="23">D141*E141</f>
        <v>0</v>
      </c>
    </row>
    <row r="142" spans="1:6" ht="11.25" customHeight="1">
      <c r="A142" s="49"/>
      <c r="B142" s="273"/>
      <c r="C142" s="261"/>
      <c r="D142" s="274"/>
      <c r="F142" s="263"/>
    </row>
    <row r="143" spans="1:6" ht="242.25">
      <c r="A143" s="275">
        <v>2</v>
      </c>
      <c r="B143" s="264" t="s">
        <v>1185</v>
      </c>
      <c r="C143" s="261" t="s">
        <v>1</v>
      </c>
      <c r="D143" s="261">
        <v>2</v>
      </c>
      <c r="E143" s="256"/>
      <c r="F143" s="285">
        <f t="shared" ref="F143" si="24">D143*E143</f>
        <v>0</v>
      </c>
    </row>
    <row r="144" spans="1:6" ht="11.25" customHeight="1">
      <c r="A144" s="49"/>
      <c r="B144" s="273"/>
      <c r="C144" s="261"/>
      <c r="D144" s="274"/>
      <c r="F144" s="263"/>
    </row>
    <row r="145" spans="1:6" ht="178.5">
      <c r="A145" s="275">
        <v>3</v>
      </c>
      <c r="B145" s="264" t="s">
        <v>357</v>
      </c>
      <c r="C145" s="261" t="s">
        <v>1</v>
      </c>
      <c r="D145" s="261">
        <v>1</v>
      </c>
      <c r="E145" s="256"/>
      <c r="F145" s="285">
        <f t="shared" ref="F145" si="25">D145*E145</f>
        <v>0</v>
      </c>
    </row>
    <row r="146" spans="1:6" ht="11.25" customHeight="1">
      <c r="A146" s="49"/>
      <c r="B146" s="273"/>
      <c r="C146" s="261"/>
      <c r="D146" s="274"/>
      <c r="F146" s="263"/>
    </row>
    <row r="147" spans="1:6" s="52" customFormat="1">
      <c r="A147" s="51"/>
      <c r="B147" s="265" t="s">
        <v>1253</v>
      </c>
      <c r="C147" s="266"/>
      <c r="D147" s="267"/>
      <c r="E147" s="266"/>
      <c r="F147" s="268">
        <f>SUM(F141:F145)</f>
        <v>0</v>
      </c>
    </row>
    <row r="148" spans="1:6" s="52" customFormat="1">
      <c r="B148" s="269"/>
      <c r="C148" s="270"/>
      <c r="D148" s="271"/>
      <c r="E148" s="270"/>
      <c r="F148" s="272"/>
    </row>
    <row r="149" spans="1:6" ht="15.75">
      <c r="A149" s="47" t="s">
        <v>29</v>
      </c>
      <c r="B149" s="246" t="s">
        <v>106</v>
      </c>
      <c r="C149" s="261"/>
      <c r="D149" s="261"/>
      <c r="E149" s="256"/>
      <c r="F149" s="285"/>
    </row>
    <row r="150" spans="1:6" ht="11.25" customHeight="1">
      <c r="A150" s="49"/>
      <c r="B150" s="273"/>
      <c r="C150" s="261"/>
      <c r="D150" s="274"/>
      <c r="F150" s="263"/>
    </row>
    <row r="151" spans="1:6">
      <c r="A151" s="48"/>
      <c r="B151" s="249" t="s">
        <v>2</v>
      </c>
      <c r="C151" s="250"/>
      <c r="D151" s="251"/>
      <c r="F151" s="263"/>
    </row>
    <row r="152" spans="1:6" ht="63.75">
      <c r="A152" s="49"/>
      <c r="B152" s="254" t="s">
        <v>107</v>
      </c>
      <c r="C152" s="261"/>
      <c r="D152" s="274"/>
      <c r="E152" s="252"/>
      <c r="F152" s="253"/>
    </row>
    <row r="153" spans="1:6" ht="76.5">
      <c r="A153" s="49"/>
      <c r="B153" s="282" t="s">
        <v>93</v>
      </c>
      <c r="C153" s="261"/>
      <c r="D153" s="274"/>
      <c r="F153" s="263"/>
    </row>
    <row r="154" spans="1:6" ht="51">
      <c r="A154" s="275">
        <v>1</v>
      </c>
      <c r="B154" s="264" t="s">
        <v>108</v>
      </c>
      <c r="C154" s="261"/>
      <c r="D154" s="261"/>
      <c r="E154" s="256"/>
      <c r="F154" s="285"/>
    </row>
    <row r="155" spans="1:6">
      <c r="A155" s="53" t="s">
        <v>31</v>
      </c>
      <c r="B155" s="264" t="s">
        <v>109</v>
      </c>
      <c r="C155" s="261" t="s">
        <v>1</v>
      </c>
      <c r="D155" s="261">
        <v>11</v>
      </c>
      <c r="E155" s="256"/>
      <c r="F155" s="285">
        <f>D155*E155</f>
        <v>0</v>
      </c>
    </row>
    <row r="156" spans="1:6">
      <c r="A156" s="53" t="s">
        <v>33</v>
      </c>
      <c r="B156" s="264" t="s">
        <v>110</v>
      </c>
      <c r="C156" s="261" t="s">
        <v>1</v>
      </c>
      <c r="D156" s="261">
        <v>29</v>
      </c>
      <c r="E156" s="256"/>
      <c r="F156" s="285">
        <f>D156*E156</f>
        <v>0</v>
      </c>
    </row>
    <row r="157" spans="1:6" ht="11.25" customHeight="1">
      <c r="A157" s="49"/>
      <c r="B157" s="273"/>
      <c r="C157" s="261"/>
      <c r="D157" s="274"/>
      <c r="F157" s="263"/>
    </row>
    <row r="158" spans="1:6" ht="51">
      <c r="A158" s="275">
        <v>2</v>
      </c>
      <c r="B158" s="264" t="s">
        <v>111</v>
      </c>
      <c r="C158" s="261"/>
      <c r="D158" s="261"/>
      <c r="E158" s="256"/>
      <c r="F158" s="285"/>
    </row>
    <row r="159" spans="1:6">
      <c r="A159" s="53" t="s">
        <v>112</v>
      </c>
      <c r="B159" s="264" t="s">
        <v>113</v>
      </c>
      <c r="C159" s="261" t="s">
        <v>1</v>
      </c>
      <c r="D159" s="261">
        <v>16</v>
      </c>
      <c r="E159" s="256"/>
      <c r="F159" s="285">
        <f>D159*E159</f>
        <v>0</v>
      </c>
    </row>
    <row r="160" spans="1:6">
      <c r="A160" s="53" t="s">
        <v>114</v>
      </c>
      <c r="B160" s="264" t="s">
        <v>115</v>
      </c>
      <c r="C160" s="261" t="s">
        <v>1</v>
      </c>
      <c r="D160" s="261">
        <v>3</v>
      </c>
      <c r="E160" s="256"/>
      <c r="F160" s="285">
        <f>D160*E160</f>
        <v>0</v>
      </c>
    </row>
    <row r="161" spans="1:6">
      <c r="A161" s="53" t="s">
        <v>116</v>
      </c>
      <c r="B161" s="264" t="s">
        <v>119</v>
      </c>
      <c r="C161" s="261" t="s">
        <v>1</v>
      </c>
      <c r="D161" s="261">
        <v>1</v>
      </c>
      <c r="E161" s="256"/>
      <c r="F161" s="285">
        <f>D161*E161</f>
        <v>0</v>
      </c>
    </row>
    <row r="162" spans="1:6">
      <c r="A162" s="53" t="s">
        <v>118</v>
      </c>
      <c r="B162" s="264" t="s">
        <v>117</v>
      </c>
      <c r="C162" s="261" t="s">
        <v>1</v>
      </c>
      <c r="D162" s="261">
        <v>4</v>
      </c>
      <c r="E162" s="256"/>
      <c r="F162" s="285">
        <f>D162*E162</f>
        <v>0</v>
      </c>
    </row>
    <row r="163" spans="1:6">
      <c r="A163" s="53" t="s">
        <v>120</v>
      </c>
      <c r="B163" s="264" t="s">
        <v>121</v>
      </c>
      <c r="C163" s="261" t="s">
        <v>1</v>
      </c>
      <c r="D163" s="261">
        <v>2</v>
      </c>
      <c r="E163" s="256"/>
      <c r="F163" s="285">
        <f>D163*E163</f>
        <v>0</v>
      </c>
    </row>
    <row r="164" spans="1:6" ht="11.25" customHeight="1">
      <c r="A164" s="49"/>
      <c r="B164" s="273"/>
      <c r="C164" s="261"/>
      <c r="D164" s="274"/>
      <c r="F164" s="263"/>
    </row>
    <row r="165" spans="1:6" ht="51">
      <c r="A165" s="275">
        <v>3</v>
      </c>
      <c r="B165" s="264" t="s">
        <v>122</v>
      </c>
      <c r="C165" s="261"/>
      <c r="D165" s="261"/>
      <c r="E165" s="256"/>
      <c r="F165" s="285"/>
    </row>
    <row r="166" spans="1:6">
      <c r="A166" s="53" t="s">
        <v>123</v>
      </c>
      <c r="B166" s="264" t="s">
        <v>124</v>
      </c>
      <c r="C166" s="261" t="s">
        <v>1</v>
      </c>
      <c r="D166" s="261">
        <v>2</v>
      </c>
      <c r="E166" s="256"/>
      <c r="F166" s="285">
        <f>D166*E166</f>
        <v>0</v>
      </c>
    </row>
    <row r="167" spans="1:6">
      <c r="A167" s="53" t="s">
        <v>125</v>
      </c>
      <c r="B167" s="264" t="s">
        <v>126</v>
      </c>
      <c r="C167" s="261" t="s">
        <v>1</v>
      </c>
      <c r="D167" s="261">
        <v>2</v>
      </c>
      <c r="E167" s="256"/>
      <c r="F167" s="285">
        <f>D167*E167</f>
        <v>0</v>
      </c>
    </row>
    <row r="168" spans="1:6" ht="11.25" customHeight="1">
      <c r="A168" s="49"/>
      <c r="B168" s="273"/>
      <c r="C168" s="261"/>
      <c r="D168" s="274"/>
      <c r="F168" s="263"/>
    </row>
    <row r="169" spans="1:6" ht="76.5">
      <c r="A169" s="275">
        <v>4</v>
      </c>
      <c r="B169" s="264" t="s">
        <v>127</v>
      </c>
      <c r="C169" s="261"/>
      <c r="D169" s="261"/>
      <c r="E169" s="256"/>
      <c r="F169" s="285"/>
    </row>
    <row r="170" spans="1:6">
      <c r="A170" s="53" t="s">
        <v>128</v>
      </c>
      <c r="B170" s="264" t="s">
        <v>113</v>
      </c>
      <c r="C170" s="261" t="s">
        <v>1</v>
      </c>
      <c r="D170" s="261">
        <v>12</v>
      </c>
      <c r="E170" s="256"/>
      <c r="F170" s="285">
        <f>D170*E170</f>
        <v>0</v>
      </c>
    </row>
    <row r="171" spans="1:6">
      <c r="A171" s="53" t="s">
        <v>129</v>
      </c>
      <c r="B171" s="264" t="s">
        <v>117</v>
      </c>
      <c r="C171" s="261" t="s">
        <v>1</v>
      </c>
      <c r="D171" s="261">
        <v>4</v>
      </c>
      <c r="E171" s="256"/>
      <c r="F171" s="285">
        <f>D171*E171</f>
        <v>0</v>
      </c>
    </row>
    <row r="172" spans="1:6">
      <c r="A172" s="53" t="s">
        <v>130</v>
      </c>
      <c r="B172" s="264" t="s">
        <v>117</v>
      </c>
      <c r="C172" s="261" t="s">
        <v>1</v>
      </c>
      <c r="D172" s="261">
        <v>1</v>
      </c>
      <c r="E172" s="256"/>
      <c r="F172" s="285">
        <f>D172*E172</f>
        <v>0</v>
      </c>
    </row>
    <row r="173" spans="1:6">
      <c r="A173" s="53" t="s">
        <v>131</v>
      </c>
      <c r="B173" s="264" t="s">
        <v>121</v>
      </c>
      <c r="C173" s="261" t="s">
        <v>1</v>
      </c>
      <c r="D173" s="261">
        <v>2</v>
      </c>
      <c r="E173" s="256"/>
      <c r="F173" s="285">
        <f>D173*E173</f>
        <v>0</v>
      </c>
    </row>
    <row r="174" spans="1:6" ht="11.25" customHeight="1">
      <c r="A174" s="49"/>
      <c r="B174" s="273"/>
      <c r="C174" s="261"/>
      <c r="D174" s="274"/>
      <c r="F174" s="263"/>
    </row>
    <row r="175" spans="1:6" ht="76.5">
      <c r="A175" s="275">
        <v>5</v>
      </c>
      <c r="B175" s="264" t="s">
        <v>132</v>
      </c>
      <c r="C175" s="261"/>
      <c r="D175" s="261"/>
      <c r="E175" s="256"/>
      <c r="F175" s="285"/>
    </row>
    <row r="176" spans="1:6">
      <c r="A176" s="53" t="s">
        <v>77</v>
      </c>
      <c r="B176" s="264" t="s">
        <v>124</v>
      </c>
      <c r="C176" s="261" t="s">
        <v>1</v>
      </c>
      <c r="D176" s="261">
        <v>2</v>
      </c>
      <c r="E176" s="256"/>
      <c r="F176" s="285">
        <f t="shared" ref="F176:F183" si="26">D176*E176</f>
        <v>0</v>
      </c>
    </row>
    <row r="177" spans="1:6">
      <c r="A177" s="53" t="s">
        <v>78</v>
      </c>
      <c r="B177" s="264" t="s">
        <v>126</v>
      </c>
      <c r="C177" s="261" t="s">
        <v>1</v>
      </c>
      <c r="D177" s="261">
        <v>2</v>
      </c>
      <c r="E177" s="256"/>
      <c r="F177" s="285">
        <f t="shared" si="26"/>
        <v>0</v>
      </c>
    </row>
    <row r="178" spans="1:6">
      <c r="A178" s="53" t="s">
        <v>79</v>
      </c>
      <c r="B178" s="264" t="s">
        <v>109</v>
      </c>
      <c r="C178" s="261" t="s">
        <v>1</v>
      </c>
      <c r="D178" s="261">
        <v>11</v>
      </c>
      <c r="E178" s="256"/>
      <c r="F178" s="285">
        <f t="shared" si="26"/>
        <v>0</v>
      </c>
    </row>
    <row r="179" spans="1:6">
      <c r="A179" s="53" t="s">
        <v>80</v>
      </c>
      <c r="B179" s="264" t="s">
        <v>110</v>
      </c>
      <c r="C179" s="261" t="s">
        <v>1</v>
      </c>
      <c r="D179" s="261">
        <v>29</v>
      </c>
      <c r="E179" s="256"/>
      <c r="F179" s="285">
        <f t="shared" si="26"/>
        <v>0</v>
      </c>
    </row>
    <row r="180" spans="1:6">
      <c r="A180" s="53" t="s">
        <v>81</v>
      </c>
      <c r="B180" s="264" t="s">
        <v>113</v>
      </c>
      <c r="C180" s="261" t="s">
        <v>1</v>
      </c>
      <c r="D180" s="261">
        <v>4</v>
      </c>
      <c r="E180" s="256"/>
      <c r="F180" s="285">
        <f t="shared" si="26"/>
        <v>0</v>
      </c>
    </row>
    <row r="181" spans="1:6">
      <c r="A181" s="53" t="s">
        <v>82</v>
      </c>
      <c r="B181" s="264" t="s">
        <v>115</v>
      </c>
      <c r="C181" s="261" t="s">
        <v>1</v>
      </c>
      <c r="D181" s="261">
        <v>3</v>
      </c>
      <c r="E181" s="256"/>
      <c r="F181" s="285">
        <f t="shared" si="26"/>
        <v>0</v>
      </c>
    </row>
    <row r="182" spans="1:6">
      <c r="A182" s="53" t="s">
        <v>133</v>
      </c>
      <c r="B182" s="264" t="s">
        <v>134</v>
      </c>
      <c r="C182" s="261" t="s">
        <v>1</v>
      </c>
      <c r="D182" s="261">
        <v>2</v>
      </c>
      <c r="E182" s="256"/>
      <c r="F182" s="285">
        <f t="shared" si="26"/>
        <v>0</v>
      </c>
    </row>
    <row r="183" spans="1:6">
      <c r="A183" s="53" t="s">
        <v>135</v>
      </c>
      <c r="B183" s="264" t="s">
        <v>136</v>
      </c>
      <c r="C183" s="261" t="s">
        <v>1</v>
      </c>
      <c r="D183" s="261">
        <v>18</v>
      </c>
      <c r="E183" s="256"/>
      <c r="F183" s="285">
        <f t="shared" si="26"/>
        <v>0</v>
      </c>
    </row>
    <row r="184" spans="1:6" ht="11.25" customHeight="1">
      <c r="A184" s="49"/>
      <c r="B184" s="273"/>
      <c r="C184" s="261"/>
      <c r="D184" s="274"/>
      <c r="F184" s="263"/>
    </row>
    <row r="185" spans="1:6" s="52" customFormat="1">
      <c r="A185" s="51"/>
      <c r="B185" s="265" t="s">
        <v>137</v>
      </c>
      <c r="C185" s="266"/>
      <c r="D185" s="267"/>
      <c r="E185" s="266"/>
      <c r="F185" s="268">
        <f>SUM(F155:F184)</f>
        <v>0</v>
      </c>
    </row>
    <row r="186" spans="1:6" s="52" customFormat="1">
      <c r="B186" s="269"/>
      <c r="C186" s="270"/>
      <c r="D186" s="271"/>
      <c r="E186" s="270"/>
      <c r="F186" s="272"/>
    </row>
    <row r="187" spans="1:6" s="52" customFormat="1" ht="13.5" thickBot="1">
      <c r="A187" s="50"/>
      <c r="B187" s="286" t="s">
        <v>4</v>
      </c>
      <c r="C187" s="285"/>
      <c r="D187" s="287"/>
      <c r="E187" s="285"/>
      <c r="F187" s="285"/>
    </row>
    <row r="188" spans="1:6" ht="12" customHeight="1">
      <c r="A188" s="49"/>
      <c r="B188" s="273"/>
      <c r="C188" s="261"/>
      <c r="D188" s="274"/>
      <c r="F188" s="263"/>
    </row>
    <row r="189" spans="1:6" s="52" customFormat="1">
      <c r="B189" s="269" t="s">
        <v>9</v>
      </c>
      <c r="C189" s="270"/>
      <c r="D189" s="271"/>
      <c r="E189" s="270"/>
      <c r="F189" s="272">
        <f>F47</f>
        <v>0</v>
      </c>
    </row>
    <row r="190" spans="1:6" s="52" customFormat="1">
      <c r="B190" s="269"/>
      <c r="C190" s="270"/>
      <c r="D190" s="271"/>
      <c r="E190" s="270"/>
      <c r="F190" s="272"/>
    </row>
    <row r="191" spans="1:6" s="52" customFormat="1">
      <c r="B191" s="269" t="s">
        <v>138</v>
      </c>
      <c r="C191" s="270"/>
      <c r="D191" s="271"/>
      <c r="E191" s="270"/>
      <c r="F191" s="272">
        <f>F85</f>
        <v>0</v>
      </c>
    </row>
    <row r="192" spans="1:6" s="52" customFormat="1">
      <c r="B192" s="269"/>
      <c r="C192" s="270"/>
      <c r="D192" s="271"/>
      <c r="E192" s="270"/>
      <c r="F192" s="272"/>
    </row>
    <row r="193" spans="1:6" s="52" customFormat="1">
      <c r="B193" s="269" t="s">
        <v>139</v>
      </c>
      <c r="C193" s="270"/>
      <c r="D193" s="271"/>
      <c r="E193" s="270"/>
      <c r="F193" s="272">
        <f>F96</f>
        <v>0</v>
      </c>
    </row>
    <row r="194" spans="1:6" s="52" customFormat="1">
      <c r="B194" s="269"/>
      <c r="C194" s="270"/>
      <c r="D194" s="271"/>
      <c r="E194" s="270"/>
      <c r="F194" s="272"/>
    </row>
    <row r="195" spans="1:6" s="52" customFormat="1">
      <c r="B195" s="269" t="s">
        <v>140</v>
      </c>
      <c r="C195" s="270"/>
      <c r="D195" s="271"/>
      <c r="E195" s="270"/>
      <c r="F195" s="272">
        <f>F134</f>
        <v>0</v>
      </c>
    </row>
    <row r="196" spans="1:6" s="52" customFormat="1">
      <c r="B196" s="269"/>
      <c r="C196" s="270"/>
      <c r="D196" s="271"/>
      <c r="E196" s="270"/>
      <c r="F196" s="272"/>
    </row>
    <row r="197" spans="1:6" s="52" customFormat="1">
      <c r="B197" s="269" t="s">
        <v>355</v>
      </c>
      <c r="C197" s="270"/>
      <c r="D197" s="271"/>
      <c r="E197" s="270"/>
      <c r="F197" s="272">
        <f>F147</f>
        <v>0</v>
      </c>
    </row>
    <row r="198" spans="1:6" s="52" customFormat="1">
      <c r="B198" s="269"/>
      <c r="C198" s="270"/>
      <c r="D198" s="271"/>
      <c r="E198" s="270"/>
      <c r="F198" s="272"/>
    </row>
    <row r="199" spans="1:6" s="52" customFormat="1">
      <c r="B199" s="269" t="s">
        <v>141</v>
      </c>
      <c r="C199" s="270"/>
      <c r="D199" s="271"/>
      <c r="E199" s="270"/>
      <c r="F199" s="272">
        <f>F185</f>
        <v>0</v>
      </c>
    </row>
    <row r="200" spans="1:6" s="52" customFormat="1" ht="13.5" thickBot="1">
      <c r="B200" s="269"/>
      <c r="C200" s="270"/>
      <c r="D200" s="271"/>
      <c r="E200" s="270"/>
      <c r="F200" s="272"/>
    </row>
    <row r="201" spans="1:6" s="52" customFormat="1" ht="13.5" thickBot="1">
      <c r="A201" s="50"/>
      <c r="B201" s="288" t="s">
        <v>8</v>
      </c>
      <c r="C201" s="289"/>
      <c r="D201" s="290"/>
      <c r="E201" s="289"/>
      <c r="F201" s="291">
        <f>SUM(F189:F200)</f>
        <v>0</v>
      </c>
    </row>
    <row r="202" spans="1:6" s="52" customFormat="1">
      <c r="A202" s="50"/>
      <c r="B202" s="264"/>
      <c r="C202" s="285"/>
      <c r="D202" s="287"/>
    </row>
  </sheetData>
  <mergeCells count="2">
    <mergeCell ref="B1:D1"/>
    <mergeCell ref="B2:D2"/>
  </mergeCells>
  <pageMargins left="0.74803149606299213" right="0.70866141732283472" top="0.78740157480314965" bottom="0.78740157480314965" header="0.59055118110236227" footer="0.59055118110236227"/>
  <pageSetup paperSize="9" scale="95" firstPageNumber="3" orientation="portrait" verticalDpi="300" r:id="rId1"/>
  <headerFooter alignWithMargins="0"/>
  <rowBreaks count="8" manualBreakCount="8">
    <brk id="35" max="16383" man="1"/>
    <brk id="57" max="16383" man="1"/>
    <brk id="76" max="5" man="1"/>
    <brk id="102" max="5" man="1"/>
    <brk id="112" max="5" man="1"/>
    <brk id="124" max="5" man="1"/>
    <brk id="141" max="5" man="1"/>
    <brk id="156" max="5" man="1"/>
  </rowBreaks>
  <ignoredErrors>
    <ignoredError sqref="A125:A130 A24:A31 A131:A132 C130 F130:XFD130"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8"/>
  <sheetViews>
    <sheetView showZeros="0" zoomScaleNormal="100" zoomScaleSheetLayoutView="100" workbookViewId="0">
      <selection sqref="A1:XFD1048576"/>
    </sheetView>
  </sheetViews>
  <sheetFormatPr defaultColWidth="9.140625" defaultRowHeight="12.75"/>
  <cols>
    <col min="1" max="1" width="5.7109375" style="25" customWidth="1"/>
    <col min="2" max="2" width="42.7109375" style="260" customWidth="1"/>
    <col min="3" max="3" width="7.7109375" style="256" customWidth="1"/>
    <col min="4" max="4" width="9.42578125" style="248" customWidth="1"/>
    <col min="5" max="5" width="11.7109375" style="257" customWidth="1"/>
    <col min="6" max="6" width="13.140625" style="258" customWidth="1"/>
    <col min="7" max="7" width="10.140625" style="26" bestFit="1" customWidth="1"/>
    <col min="8" max="9" width="9.140625" style="26"/>
    <col min="10" max="10" width="10.140625" style="309" bestFit="1" customWidth="1"/>
    <col min="11" max="16384" width="9.140625" style="26"/>
  </cols>
  <sheetData>
    <row r="1" spans="1:10" ht="15">
      <c r="A1" s="46" t="s">
        <v>24</v>
      </c>
      <c r="B1" s="239" t="s">
        <v>214</v>
      </c>
      <c r="C1" s="240"/>
      <c r="D1" s="240"/>
      <c r="E1" s="241"/>
      <c r="F1" s="241"/>
      <c r="G1" s="241"/>
      <c r="J1" s="26"/>
    </row>
    <row r="2" spans="1:10" ht="15">
      <c r="A2" s="46"/>
      <c r="B2" s="239" t="s">
        <v>217</v>
      </c>
      <c r="C2" s="242"/>
      <c r="D2" s="242"/>
      <c r="E2" s="241"/>
      <c r="F2" s="241"/>
      <c r="G2" s="241"/>
      <c r="J2" s="26"/>
    </row>
    <row r="3" spans="1:10" ht="17.25" customHeight="1">
      <c r="A3" s="7"/>
      <c r="B3" s="293"/>
      <c r="C3" s="7"/>
      <c r="D3" s="8"/>
      <c r="E3" s="7"/>
      <c r="F3" s="9"/>
      <c r="J3" s="26"/>
    </row>
    <row r="4" spans="1:10" ht="15.75">
      <c r="A4" s="47" t="s">
        <v>0</v>
      </c>
      <c r="B4" s="246" t="s">
        <v>142</v>
      </c>
      <c r="C4" s="247"/>
      <c r="E4" s="247"/>
      <c r="F4" s="247"/>
      <c r="J4" s="26"/>
    </row>
    <row r="5" spans="1:10" ht="10.5" customHeight="1">
      <c r="A5" s="7"/>
      <c r="B5" s="7"/>
      <c r="C5" s="7"/>
      <c r="D5" s="8"/>
      <c r="E5" s="7"/>
      <c r="F5" s="9"/>
      <c r="J5" s="26"/>
    </row>
    <row r="6" spans="1:10">
      <c r="A6" s="48"/>
      <c r="B6" s="249" t="s">
        <v>2</v>
      </c>
      <c r="C6" s="250"/>
      <c r="D6" s="251"/>
      <c r="E6" s="252"/>
      <c r="F6" s="253"/>
      <c r="J6" s="26"/>
    </row>
    <row r="7" spans="1:10" s="255" customFormat="1" ht="76.5">
      <c r="A7" s="48" t="s">
        <v>143</v>
      </c>
      <c r="B7" s="254" t="s">
        <v>144</v>
      </c>
      <c r="C7" s="250"/>
      <c r="D7" s="251"/>
      <c r="E7" s="252"/>
      <c r="F7" s="253"/>
    </row>
    <row r="8" spans="1:10" ht="15">
      <c r="A8" s="49"/>
      <c r="B8" s="294"/>
      <c r="C8" s="261"/>
      <c r="D8" s="261"/>
      <c r="E8" s="295"/>
      <c r="F8" s="296"/>
      <c r="J8" s="26"/>
    </row>
    <row r="9" spans="1:10" s="255" customFormat="1" ht="89.25">
      <c r="A9" s="48" t="s">
        <v>145</v>
      </c>
      <c r="B9" s="254" t="s">
        <v>16</v>
      </c>
      <c r="C9" s="250"/>
      <c r="D9" s="251"/>
      <c r="E9" s="252"/>
      <c r="F9" s="253"/>
    </row>
    <row r="10" spans="1:10" ht="15">
      <c r="A10" s="49"/>
      <c r="B10" s="294"/>
      <c r="C10" s="261"/>
      <c r="D10" s="261"/>
      <c r="E10" s="295"/>
      <c r="F10" s="296"/>
      <c r="J10" s="26"/>
    </row>
    <row r="11" spans="1:10" ht="38.25">
      <c r="A11" s="25">
        <v>1</v>
      </c>
      <c r="B11" s="292" t="s">
        <v>146</v>
      </c>
      <c r="C11" s="261" t="s">
        <v>1</v>
      </c>
      <c r="D11" s="261">
        <v>7</v>
      </c>
      <c r="E11" s="256"/>
      <c r="F11" s="285">
        <f>D11*E11</f>
        <v>0</v>
      </c>
      <c r="J11" s="26"/>
    </row>
    <row r="12" spans="1:10" ht="15">
      <c r="A12" s="49"/>
      <c r="B12" s="294"/>
      <c r="C12" s="261"/>
      <c r="D12" s="261"/>
      <c r="E12" s="295"/>
      <c r="F12" s="296"/>
      <c r="J12" s="26"/>
    </row>
    <row r="13" spans="1:10" ht="38.25">
      <c r="A13" s="25">
        <v>2</v>
      </c>
      <c r="B13" s="292" t="s">
        <v>147</v>
      </c>
      <c r="C13" s="261" t="s">
        <v>1</v>
      </c>
      <c r="D13" s="261">
        <v>12</v>
      </c>
      <c r="E13" s="256"/>
      <c r="F13" s="285">
        <f>D13*E13</f>
        <v>0</v>
      </c>
      <c r="J13" s="26"/>
    </row>
    <row r="14" spans="1:10" ht="15">
      <c r="A14" s="49"/>
      <c r="B14" s="294"/>
      <c r="C14" s="261"/>
      <c r="D14" s="261"/>
      <c r="E14" s="295"/>
      <c r="F14" s="296"/>
      <c r="J14" s="26"/>
    </row>
    <row r="15" spans="1:10" ht="51">
      <c r="A15" s="25">
        <v>3</v>
      </c>
      <c r="B15" s="292" t="s">
        <v>148</v>
      </c>
      <c r="C15" s="261" t="s">
        <v>27</v>
      </c>
      <c r="D15" s="261">
        <v>1</v>
      </c>
      <c r="E15" s="256"/>
      <c r="F15" s="285">
        <f>D15*E15</f>
        <v>0</v>
      </c>
      <c r="J15" s="26"/>
    </row>
    <row r="16" spans="1:10" ht="15">
      <c r="A16" s="49"/>
      <c r="B16" s="294"/>
      <c r="C16" s="261"/>
      <c r="D16" s="261"/>
      <c r="E16" s="295"/>
      <c r="F16" s="296"/>
      <c r="J16" s="26"/>
    </row>
    <row r="17" spans="1:10" ht="38.25">
      <c r="A17" s="25">
        <v>4</v>
      </c>
      <c r="B17" s="292" t="s">
        <v>149</v>
      </c>
      <c r="C17" s="261"/>
      <c r="D17" s="261"/>
      <c r="E17" s="256"/>
      <c r="F17" s="285"/>
      <c r="J17" s="26"/>
    </row>
    <row r="18" spans="1:10">
      <c r="A18" s="25" t="s">
        <v>143</v>
      </c>
      <c r="B18" s="292" t="s">
        <v>150</v>
      </c>
      <c r="C18" s="261" t="s">
        <v>13</v>
      </c>
      <c r="D18" s="261">
        <v>260</v>
      </c>
      <c r="E18" s="256"/>
      <c r="F18" s="285">
        <f>D18*E18</f>
        <v>0</v>
      </c>
      <c r="J18" s="26"/>
    </row>
    <row r="19" spans="1:10">
      <c r="A19" s="25" t="s">
        <v>145</v>
      </c>
      <c r="B19" s="292" t="s">
        <v>151</v>
      </c>
      <c r="C19" s="261" t="s">
        <v>13</v>
      </c>
      <c r="D19" s="261">
        <v>200</v>
      </c>
      <c r="E19" s="256"/>
      <c r="F19" s="285">
        <f>D19*E19</f>
        <v>0</v>
      </c>
      <c r="J19" s="26"/>
    </row>
    <row r="20" spans="1:10">
      <c r="A20" s="25" t="s">
        <v>152</v>
      </c>
      <c r="B20" s="292" t="s">
        <v>153</v>
      </c>
      <c r="C20" s="261" t="s">
        <v>13</v>
      </c>
      <c r="D20" s="261">
        <v>30</v>
      </c>
      <c r="E20" s="256"/>
      <c r="F20" s="285">
        <f>D20*E20</f>
        <v>0</v>
      </c>
      <c r="J20" s="26"/>
    </row>
    <row r="21" spans="1:10" ht="15">
      <c r="A21" s="49"/>
      <c r="B21" s="294"/>
      <c r="C21" s="261"/>
      <c r="D21" s="261"/>
      <c r="E21" s="295"/>
      <c r="F21" s="296"/>
      <c r="J21" s="26"/>
    </row>
    <row r="22" spans="1:10" ht="51">
      <c r="A22" s="25">
        <v>5</v>
      </c>
      <c r="B22" s="292" t="s">
        <v>154</v>
      </c>
      <c r="C22" s="261" t="s">
        <v>1</v>
      </c>
      <c r="D22" s="261">
        <v>9</v>
      </c>
      <c r="E22" s="256"/>
      <c r="F22" s="285">
        <f>D22*E22</f>
        <v>0</v>
      </c>
      <c r="J22" s="26"/>
    </row>
    <row r="23" spans="1:10" ht="15">
      <c r="A23" s="49"/>
      <c r="B23" s="294"/>
      <c r="C23" s="261"/>
      <c r="D23" s="261"/>
      <c r="E23" s="295"/>
      <c r="F23" s="296"/>
      <c r="J23" s="26"/>
    </row>
    <row r="24" spans="1:10" ht="51">
      <c r="A24" s="25">
        <v>6</v>
      </c>
      <c r="B24" s="292" t="s">
        <v>155</v>
      </c>
      <c r="C24" s="261" t="s">
        <v>13</v>
      </c>
      <c r="D24" s="261">
        <v>110</v>
      </c>
      <c r="E24" s="256"/>
      <c r="F24" s="285">
        <f>D24*E24</f>
        <v>0</v>
      </c>
      <c r="J24" s="26"/>
    </row>
    <row r="25" spans="1:10" ht="15">
      <c r="A25" s="49"/>
      <c r="B25" s="294"/>
      <c r="C25" s="261"/>
      <c r="D25" s="261"/>
      <c r="E25" s="295"/>
      <c r="F25" s="296"/>
      <c r="J25" s="26"/>
    </row>
    <row r="26" spans="1:10" ht="51">
      <c r="A26" s="25">
        <v>7</v>
      </c>
      <c r="B26" s="260" t="s">
        <v>156</v>
      </c>
      <c r="C26" s="261" t="s">
        <v>1</v>
      </c>
      <c r="D26" s="261">
        <v>12</v>
      </c>
      <c r="E26" s="256"/>
      <c r="F26" s="285">
        <f>D26*E26</f>
        <v>0</v>
      </c>
      <c r="J26" s="26"/>
    </row>
    <row r="27" spans="1:10" s="52" customFormat="1">
      <c r="A27" s="50"/>
      <c r="B27" s="260"/>
      <c r="C27" s="261"/>
      <c r="D27" s="261"/>
      <c r="E27" s="261"/>
      <c r="F27" s="243"/>
    </row>
    <row r="28" spans="1:10" s="52" customFormat="1">
      <c r="A28" s="51"/>
      <c r="B28" s="265" t="s">
        <v>157</v>
      </c>
      <c r="C28" s="266"/>
      <c r="D28" s="267"/>
      <c r="E28" s="297"/>
      <c r="F28" s="268">
        <f>SUM(F11:F27)</f>
        <v>0</v>
      </c>
    </row>
    <row r="29" spans="1:10" s="52" customFormat="1">
      <c r="B29" s="269"/>
      <c r="C29" s="270"/>
      <c r="D29" s="271"/>
      <c r="E29" s="298"/>
      <c r="F29" s="272"/>
    </row>
    <row r="30" spans="1:10" ht="15.75">
      <c r="A30" s="47" t="s">
        <v>3</v>
      </c>
      <c r="B30" s="246" t="s">
        <v>158</v>
      </c>
      <c r="C30" s="247"/>
      <c r="E30" s="256"/>
      <c r="F30" s="247"/>
      <c r="J30" s="26"/>
    </row>
    <row r="31" spans="1:10" ht="15">
      <c r="A31" s="7"/>
      <c r="B31" s="7"/>
      <c r="C31" s="7"/>
      <c r="D31" s="8"/>
      <c r="E31" s="7"/>
      <c r="F31" s="9"/>
      <c r="J31" s="26"/>
    </row>
    <row r="32" spans="1:10" ht="76.5">
      <c r="A32" s="25">
        <v>1</v>
      </c>
      <c r="B32" s="260" t="s">
        <v>159</v>
      </c>
      <c r="C32" s="261" t="s">
        <v>1</v>
      </c>
      <c r="D32" s="261">
        <v>7</v>
      </c>
      <c r="E32" s="256"/>
      <c r="F32" s="285">
        <f>D32*E32</f>
        <v>0</v>
      </c>
      <c r="J32" s="26"/>
    </row>
    <row r="33" spans="1:10">
      <c r="C33" s="261"/>
      <c r="D33" s="261"/>
      <c r="E33" s="256"/>
      <c r="F33" s="285"/>
      <c r="J33" s="26"/>
    </row>
    <row r="34" spans="1:10" ht="15">
      <c r="A34" s="25">
        <v>2</v>
      </c>
      <c r="B34" s="260" t="s">
        <v>160</v>
      </c>
      <c r="C34" s="7"/>
      <c r="D34" s="8"/>
      <c r="E34" s="7"/>
      <c r="F34" s="9"/>
      <c r="J34" s="26"/>
    </row>
    <row r="35" spans="1:10" ht="127.5">
      <c r="A35" s="53" t="s">
        <v>28</v>
      </c>
      <c r="B35" s="260" t="s">
        <v>1172</v>
      </c>
      <c r="C35" s="261" t="s">
        <v>22</v>
      </c>
      <c r="D35" s="261">
        <v>1100</v>
      </c>
      <c r="E35" s="256"/>
      <c r="F35" s="285">
        <f>D35*E35</f>
        <v>0</v>
      </c>
      <c r="J35" s="26"/>
    </row>
    <row r="36" spans="1:10" ht="12" customHeight="1">
      <c r="A36" s="7"/>
      <c r="C36" s="7"/>
      <c r="D36" s="8"/>
      <c r="E36" s="7"/>
      <c r="F36" s="9"/>
      <c r="J36" s="26"/>
    </row>
    <row r="37" spans="1:10" ht="102">
      <c r="A37" s="53" t="s">
        <v>177</v>
      </c>
      <c r="B37" s="283" t="s">
        <v>1245</v>
      </c>
      <c r="C37" s="261" t="s">
        <v>22</v>
      </c>
      <c r="D37" s="261">
        <v>670</v>
      </c>
      <c r="E37" s="256"/>
      <c r="F37" s="285">
        <f>D37*E37</f>
        <v>0</v>
      </c>
      <c r="J37" s="26"/>
    </row>
    <row r="38" spans="1:10" ht="12" customHeight="1">
      <c r="A38" s="7"/>
      <c r="C38" s="7"/>
      <c r="D38" s="8"/>
      <c r="E38" s="7"/>
      <c r="F38" s="9"/>
      <c r="J38" s="26"/>
    </row>
    <row r="39" spans="1:10" ht="89.25">
      <c r="A39" s="25" t="s">
        <v>178</v>
      </c>
      <c r="B39" s="283" t="s">
        <v>1246</v>
      </c>
      <c r="C39" s="261" t="s">
        <v>22</v>
      </c>
      <c r="D39" s="261">
        <v>140</v>
      </c>
      <c r="E39" s="256"/>
      <c r="F39" s="285">
        <f>D39*E39</f>
        <v>0</v>
      </c>
      <c r="J39" s="26"/>
    </row>
    <row r="40" spans="1:10" ht="12" customHeight="1">
      <c r="A40" s="7"/>
      <c r="C40" s="7"/>
      <c r="D40" s="8"/>
      <c r="E40" s="7"/>
      <c r="F40" s="9"/>
      <c r="J40" s="26"/>
    </row>
    <row r="41" spans="1:10" ht="89.25">
      <c r="A41" s="25" t="s">
        <v>179</v>
      </c>
      <c r="B41" s="283" t="s">
        <v>1247</v>
      </c>
      <c r="C41" s="261" t="s">
        <v>22</v>
      </c>
      <c r="D41" s="261">
        <v>220</v>
      </c>
      <c r="E41" s="256"/>
      <c r="F41" s="285">
        <f>D41*E41</f>
        <v>0</v>
      </c>
      <c r="J41" s="26"/>
    </row>
    <row r="42" spans="1:10" ht="12" customHeight="1">
      <c r="A42" s="7"/>
      <c r="C42" s="7"/>
      <c r="D42" s="8"/>
      <c r="E42" s="7"/>
      <c r="F42" s="9"/>
      <c r="J42" s="26"/>
    </row>
    <row r="43" spans="1:10" ht="51">
      <c r="A43" s="25" t="s">
        <v>375</v>
      </c>
      <c r="B43" s="292" t="s">
        <v>1173</v>
      </c>
      <c r="C43" s="26"/>
      <c r="D43" s="26"/>
      <c r="E43" s="26"/>
      <c r="F43" s="26"/>
      <c r="J43" s="26"/>
    </row>
    <row r="44" spans="1:10" ht="114.75">
      <c r="B44" s="292" t="s">
        <v>1175</v>
      </c>
      <c r="C44" s="26"/>
      <c r="D44" s="26"/>
      <c r="E44" s="26"/>
      <c r="F44" s="26"/>
      <c r="J44" s="26"/>
    </row>
    <row r="45" spans="1:10" ht="127.5">
      <c r="A45" s="49"/>
      <c r="B45" s="260" t="s">
        <v>1174</v>
      </c>
      <c r="C45" s="261" t="s">
        <v>22</v>
      </c>
      <c r="D45" s="261">
        <v>1100</v>
      </c>
      <c r="E45" s="256"/>
      <c r="F45" s="285">
        <f>D45*E45</f>
        <v>0</v>
      </c>
      <c r="J45" s="26"/>
    </row>
    <row r="46" spans="1:10" ht="51">
      <c r="A46" s="49"/>
      <c r="B46" s="260" t="s">
        <v>161</v>
      </c>
      <c r="C46" s="261" t="s">
        <v>13</v>
      </c>
      <c r="D46" s="261">
        <v>30</v>
      </c>
      <c r="E46" s="256"/>
      <c r="F46" s="285">
        <f>D46*E46</f>
        <v>0</v>
      </c>
      <c r="J46" s="26"/>
    </row>
    <row r="47" spans="1:10" ht="15">
      <c r="A47" s="49"/>
      <c r="C47" s="261"/>
      <c r="D47" s="261"/>
      <c r="E47" s="295"/>
      <c r="F47" s="296"/>
      <c r="J47" s="26"/>
    </row>
    <row r="48" spans="1:10" ht="38.25">
      <c r="A48" s="25">
        <v>4</v>
      </c>
      <c r="B48" s="292" t="s">
        <v>1176</v>
      </c>
      <c r="C48" s="261" t="s">
        <v>1</v>
      </c>
      <c r="D48" s="261">
        <v>12</v>
      </c>
      <c r="E48" s="256"/>
      <c r="F48" s="285">
        <f>D48*E48</f>
        <v>0</v>
      </c>
      <c r="J48" s="26"/>
    </row>
    <row r="49" spans="1:10" ht="15">
      <c r="A49" s="49"/>
      <c r="C49" s="261"/>
      <c r="D49" s="261"/>
      <c r="E49" s="295"/>
      <c r="F49" s="296"/>
      <c r="J49" s="26"/>
    </row>
    <row r="50" spans="1:10" s="52" customFormat="1">
      <c r="A50" s="51"/>
      <c r="B50" s="265" t="s">
        <v>162</v>
      </c>
      <c r="C50" s="266"/>
      <c r="D50" s="267"/>
      <c r="E50" s="297"/>
      <c r="F50" s="268">
        <f>SUM(F32:F49)</f>
        <v>0</v>
      </c>
    </row>
    <row r="51" spans="1:10" s="52" customFormat="1">
      <c r="B51" s="269"/>
      <c r="C51" s="270"/>
      <c r="D51" s="271"/>
      <c r="E51" s="298"/>
      <c r="F51" s="272"/>
    </row>
    <row r="52" spans="1:10" s="301" customFormat="1" ht="15.75">
      <c r="A52" s="47" t="s">
        <v>7</v>
      </c>
      <c r="B52" s="246" t="s">
        <v>163</v>
      </c>
      <c r="C52" s="299"/>
      <c r="D52" s="300"/>
      <c r="E52" s="299"/>
      <c r="F52" s="285"/>
    </row>
    <row r="53" spans="1:10" s="52" customFormat="1">
      <c r="A53" s="50"/>
      <c r="B53" s="264"/>
      <c r="C53" s="285"/>
      <c r="D53" s="287"/>
      <c r="E53" s="285"/>
      <c r="F53" s="285"/>
    </row>
    <row r="54" spans="1:10" s="52" customFormat="1">
      <c r="A54" s="50"/>
      <c r="B54" s="302" t="s">
        <v>164</v>
      </c>
      <c r="C54" s="285"/>
      <c r="D54" s="287"/>
      <c r="E54" s="285"/>
      <c r="F54" s="285"/>
    </row>
    <row r="55" spans="1:10" s="52" customFormat="1" ht="140.25">
      <c r="A55" s="50"/>
      <c r="B55" s="254" t="s">
        <v>165</v>
      </c>
      <c r="C55" s="285"/>
      <c r="D55" s="287"/>
      <c r="E55" s="285"/>
      <c r="F55" s="285"/>
    </row>
    <row r="56" spans="1:10" s="52" customFormat="1" ht="11.25" customHeight="1">
      <c r="A56" s="50"/>
      <c r="B56" s="260"/>
      <c r="C56" s="285"/>
      <c r="D56" s="287"/>
      <c r="E56" s="285"/>
      <c r="F56" s="285"/>
    </row>
    <row r="57" spans="1:10" s="52" customFormat="1" ht="76.5">
      <c r="A57" s="50">
        <v>1</v>
      </c>
      <c r="B57" s="260" t="s">
        <v>166</v>
      </c>
      <c r="C57" s="261" t="s">
        <v>13</v>
      </c>
      <c r="D57" s="261">
        <v>9</v>
      </c>
      <c r="E57" s="243"/>
      <c r="F57" s="285">
        <f>D57*E57</f>
        <v>0</v>
      </c>
    </row>
    <row r="58" spans="1:10" s="303" customFormat="1" ht="11.25" customHeight="1">
      <c r="A58" s="50"/>
      <c r="B58" s="264"/>
      <c r="C58" s="285"/>
      <c r="D58" s="287"/>
      <c r="E58" s="243"/>
      <c r="F58" s="285"/>
    </row>
    <row r="59" spans="1:10" s="303" customFormat="1" ht="89.25">
      <c r="A59" s="50">
        <v>2</v>
      </c>
      <c r="B59" s="260" t="s">
        <v>167</v>
      </c>
      <c r="C59" s="261" t="s">
        <v>13</v>
      </c>
      <c r="D59" s="261">
        <v>120</v>
      </c>
      <c r="E59" s="243"/>
      <c r="F59" s="285">
        <f>D59*E59</f>
        <v>0</v>
      </c>
    </row>
    <row r="60" spans="1:10" s="52" customFormat="1" ht="11.25" customHeight="1">
      <c r="A60" s="50"/>
      <c r="B60" s="260"/>
      <c r="C60" s="261"/>
      <c r="D60" s="261"/>
      <c r="E60" s="261"/>
      <c r="F60" s="243"/>
    </row>
    <row r="61" spans="1:10" ht="38.25">
      <c r="A61" s="25">
        <v>3</v>
      </c>
      <c r="B61" s="260" t="s">
        <v>168</v>
      </c>
      <c r="C61" s="261" t="s">
        <v>13</v>
      </c>
      <c r="D61" s="261">
        <v>50</v>
      </c>
      <c r="E61" s="256"/>
      <c r="F61" s="285">
        <f>D61*E61</f>
        <v>0</v>
      </c>
      <c r="J61" s="26"/>
    </row>
    <row r="62" spans="1:10" s="52" customFormat="1" ht="11.25" customHeight="1">
      <c r="A62" s="50"/>
      <c r="B62" s="260"/>
      <c r="C62" s="261"/>
      <c r="D62" s="261"/>
      <c r="E62" s="261"/>
      <c r="F62" s="243"/>
    </row>
    <row r="63" spans="1:10" s="303" customFormat="1" ht="38.25">
      <c r="A63" s="50">
        <v>4</v>
      </c>
      <c r="B63" s="260" t="s">
        <v>169</v>
      </c>
      <c r="C63" s="261" t="s">
        <v>1</v>
      </c>
      <c r="D63" s="261">
        <v>12</v>
      </c>
      <c r="E63" s="243"/>
      <c r="F63" s="285">
        <f>D63*E63</f>
        <v>0</v>
      </c>
    </row>
    <row r="64" spans="1:10" s="52" customFormat="1" ht="11.25" customHeight="1">
      <c r="A64" s="50"/>
      <c r="B64" s="260"/>
      <c r="C64" s="261"/>
      <c r="D64" s="261"/>
      <c r="E64" s="261"/>
      <c r="F64" s="285"/>
      <c r="H64" s="304"/>
      <c r="I64" s="304"/>
      <c r="J64" s="298"/>
    </row>
    <row r="65" spans="1:10" ht="140.25">
      <c r="A65" s="25">
        <v>5</v>
      </c>
      <c r="B65" s="276" t="s">
        <v>405</v>
      </c>
      <c r="C65" s="261" t="s">
        <v>1</v>
      </c>
      <c r="D65" s="261">
        <v>12</v>
      </c>
      <c r="E65" s="256"/>
      <c r="F65" s="285">
        <f>D65*E65</f>
        <v>0</v>
      </c>
      <c r="J65" s="26"/>
    </row>
    <row r="66" spans="1:10" s="52" customFormat="1" ht="10.5" customHeight="1">
      <c r="A66" s="50"/>
      <c r="B66" s="260"/>
      <c r="C66" s="261"/>
      <c r="D66" s="261"/>
      <c r="E66" s="261"/>
      <c r="F66" s="243"/>
    </row>
    <row r="67" spans="1:10" s="301" customFormat="1">
      <c r="A67" s="54"/>
      <c r="B67" s="265" t="s">
        <v>170</v>
      </c>
      <c r="C67" s="268"/>
      <c r="D67" s="305"/>
      <c r="E67" s="306"/>
      <c r="F67" s="268">
        <f>SUM(F57:F65)</f>
        <v>0</v>
      </c>
    </row>
    <row r="68" spans="1:10">
      <c r="J68" s="26"/>
    </row>
    <row r="69" spans="1:10" s="301" customFormat="1" ht="15.75">
      <c r="A69" s="47" t="s">
        <v>15</v>
      </c>
      <c r="B69" s="246" t="s">
        <v>171</v>
      </c>
      <c r="C69" s="299"/>
      <c r="D69" s="300"/>
      <c r="E69" s="299"/>
      <c r="F69" s="285"/>
    </row>
    <row r="70" spans="1:10" s="52" customFormat="1">
      <c r="A70" s="50"/>
      <c r="B70" s="260"/>
      <c r="C70" s="285"/>
      <c r="D70" s="287"/>
      <c r="E70" s="285"/>
      <c r="F70" s="285"/>
    </row>
    <row r="71" spans="1:10" ht="102">
      <c r="A71" s="25">
        <v>1</v>
      </c>
      <c r="B71" s="292" t="s">
        <v>172</v>
      </c>
      <c r="C71" s="261" t="s">
        <v>27</v>
      </c>
      <c r="D71" s="261">
        <v>1</v>
      </c>
      <c r="E71" s="256"/>
      <c r="F71" s="285">
        <f>D71*E71</f>
        <v>0</v>
      </c>
      <c r="J71" s="26"/>
    </row>
    <row r="72" spans="1:10" s="303" customFormat="1">
      <c r="A72" s="50"/>
      <c r="B72" s="264"/>
      <c r="C72" s="285"/>
      <c r="D72" s="287"/>
      <c r="E72" s="243"/>
      <c r="F72" s="285"/>
    </row>
    <row r="73" spans="1:10" s="52" customFormat="1" ht="38.25">
      <c r="A73" s="50">
        <v>2</v>
      </c>
      <c r="B73" s="260" t="s">
        <v>279</v>
      </c>
      <c r="C73" s="261" t="s">
        <v>13</v>
      </c>
      <c r="D73" s="261">
        <v>300</v>
      </c>
      <c r="E73" s="243"/>
      <c r="F73" s="285">
        <f>D73*E73</f>
        <v>0</v>
      </c>
    </row>
    <row r="74" spans="1:10" s="303" customFormat="1">
      <c r="A74" s="50"/>
      <c r="B74" s="264"/>
      <c r="C74" s="285"/>
      <c r="D74" s="287"/>
      <c r="E74" s="243"/>
      <c r="F74" s="285"/>
    </row>
    <row r="75" spans="1:10" s="303" customFormat="1" ht="38.25">
      <c r="A75" s="50">
        <v>3</v>
      </c>
      <c r="B75" s="260" t="s">
        <v>275</v>
      </c>
      <c r="C75" s="261" t="s">
        <v>13</v>
      </c>
      <c r="D75" s="261">
        <v>70</v>
      </c>
      <c r="E75" s="243"/>
      <c r="F75" s="285">
        <f>D75*E75</f>
        <v>0</v>
      </c>
    </row>
    <row r="76" spans="1:10" s="52" customFormat="1">
      <c r="A76" s="50"/>
      <c r="B76" s="260"/>
      <c r="C76" s="261"/>
      <c r="D76" s="261"/>
      <c r="E76" s="261"/>
      <c r="F76" s="243"/>
    </row>
    <row r="77" spans="1:10" ht="38.25">
      <c r="A77" s="25">
        <v>4</v>
      </c>
      <c r="B77" s="260" t="s">
        <v>276</v>
      </c>
      <c r="C77" s="261" t="s">
        <v>13</v>
      </c>
      <c r="D77" s="261">
        <v>80</v>
      </c>
      <c r="E77" s="256"/>
      <c r="F77" s="285">
        <f>D77*E77</f>
        <v>0</v>
      </c>
      <c r="J77" s="26"/>
    </row>
    <row r="78" spans="1:10" s="52" customFormat="1">
      <c r="A78" s="50"/>
      <c r="B78" s="260"/>
      <c r="C78" s="261"/>
      <c r="D78" s="261"/>
      <c r="E78" s="261"/>
      <c r="F78" s="243"/>
    </row>
    <row r="79" spans="1:10" s="303" customFormat="1" ht="25.5">
      <c r="A79" s="50">
        <v>5</v>
      </c>
      <c r="B79" s="260" t="s">
        <v>277</v>
      </c>
      <c r="C79" s="261" t="s">
        <v>1</v>
      </c>
      <c r="D79" s="261">
        <v>30</v>
      </c>
      <c r="E79" s="243"/>
      <c r="F79" s="285">
        <f>D79*E79</f>
        <v>0</v>
      </c>
    </row>
    <row r="80" spans="1:10" s="52" customFormat="1">
      <c r="A80" s="50"/>
      <c r="B80" s="260"/>
      <c r="C80" s="261"/>
      <c r="D80" s="261"/>
      <c r="E80" s="261"/>
      <c r="F80" s="285"/>
      <c r="H80" s="304"/>
      <c r="I80" s="304"/>
      <c r="J80" s="298"/>
    </row>
    <row r="81" spans="1:10" s="303" customFormat="1" ht="25.5">
      <c r="A81" s="50">
        <v>6</v>
      </c>
      <c r="B81" s="260" t="s">
        <v>173</v>
      </c>
      <c r="C81" s="261" t="s">
        <v>13</v>
      </c>
      <c r="D81" s="261">
        <v>50</v>
      </c>
      <c r="E81" s="243"/>
      <c r="F81" s="285">
        <f>D81*E81</f>
        <v>0</v>
      </c>
    </row>
    <row r="82" spans="1:10" s="52" customFormat="1">
      <c r="A82" s="50"/>
      <c r="B82" s="260"/>
      <c r="C82" s="261"/>
      <c r="D82" s="261"/>
      <c r="E82" s="261"/>
      <c r="F82" s="243"/>
    </row>
    <row r="83" spans="1:10" s="303" customFormat="1" ht="25.5">
      <c r="A83" s="50">
        <v>7</v>
      </c>
      <c r="B83" s="260" t="s">
        <v>280</v>
      </c>
    </row>
    <row r="84" spans="1:10" s="52" customFormat="1">
      <c r="A84" s="50" t="s">
        <v>28</v>
      </c>
      <c r="B84" s="260" t="s">
        <v>1177</v>
      </c>
      <c r="C84" s="261" t="s">
        <v>1</v>
      </c>
      <c r="D84" s="261">
        <v>2</v>
      </c>
      <c r="E84" s="243"/>
      <c r="F84" s="285">
        <f>D84*E84</f>
        <v>0</v>
      </c>
    </row>
    <row r="85" spans="1:10" s="52" customFormat="1">
      <c r="A85" s="50" t="s">
        <v>177</v>
      </c>
      <c r="B85" s="260" t="s">
        <v>1178</v>
      </c>
      <c r="C85" s="261" t="s">
        <v>1</v>
      </c>
      <c r="D85" s="261">
        <v>2</v>
      </c>
      <c r="E85" s="243"/>
      <c r="F85" s="285">
        <f>D85*E85</f>
        <v>0</v>
      </c>
    </row>
    <row r="86" spans="1:10" s="52" customFormat="1" ht="38.25">
      <c r="A86" s="50" t="s">
        <v>178</v>
      </c>
      <c r="B86" s="260" t="s">
        <v>1179</v>
      </c>
      <c r="C86" s="261" t="s">
        <v>1</v>
      </c>
      <c r="D86" s="261">
        <v>2</v>
      </c>
      <c r="E86" s="243"/>
      <c r="F86" s="285">
        <f>D86*E86</f>
        <v>0</v>
      </c>
    </row>
    <row r="87" spans="1:10" s="52" customFormat="1" ht="51">
      <c r="A87" s="50" t="s">
        <v>179</v>
      </c>
      <c r="B87" s="260" t="s">
        <v>1180</v>
      </c>
      <c r="C87" s="261" t="s">
        <v>1</v>
      </c>
      <c r="D87" s="261">
        <v>2</v>
      </c>
      <c r="E87" s="243"/>
      <c r="F87" s="285">
        <f>D87*E87</f>
        <v>0</v>
      </c>
    </row>
    <row r="88" spans="1:10" s="52" customFormat="1">
      <c r="A88" s="50"/>
      <c r="B88" s="260"/>
      <c r="C88" s="261"/>
      <c r="D88" s="261"/>
      <c r="E88" s="261"/>
      <c r="F88" s="243"/>
    </row>
    <row r="89" spans="1:10" ht="51">
      <c r="A89" s="25">
        <v>8</v>
      </c>
      <c r="B89" s="260" t="s">
        <v>174</v>
      </c>
      <c r="C89" s="261" t="s">
        <v>1</v>
      </c>
      <c r="D89" s="261">
        <v>7</v>
      </c>
      <c r="E89" s="256"/>
      <c r="F89" s="285">
        <f>D89*E89</f>
        <v>0</v>
      </c>
      <c r="J89" s="26"/>
    </row>
    <row r="90" spans="1:10" s="52" customFormat="1">
      <c r="A90" s="50"/>
      <c r="B90" s="260"/>
      <c r="C90" s="261"/>
      <c r="D90" s="261"/>
      <c r="E90" s="261"/>
      <c r="F90" s="243"/>
    </row>
    <row r="91" spans="1:10" s="303" customFormat="1" ht="25.5">
      <c r="A91" s="50">
        <v>9</v>
      </c>
      <c r="B91" s="260" t="s">
        <v>175</v>
      </c>
      <c r="C91" s="261" t="s">
        <v>1</v>
      </c>
      <c r="D91" s="261">
        <v>13</v>
      </c>
      <c r="E91" s="243"/>
      <c r="F91" s="285">
        <f>D91*E91</f>
        <v>0</v>
      </c>
    </row>
    <row r="92" spans="1:10" s="52" customFormat="1">
      <c r="A92" s="50"/>
      <c r="B92" s="260"/>
      <c r="C92" s="261"/>
      <c r="D92" s="261"/>
      <c r="E92" s="261"/>
      <c r="F92" s="285"/>
      <c r="H92" s="304"/>
      <c r="I92" s="304"/>
      <c r="J92" s="298"/>
    </row>
    <row r="93" spans="1:10" ht="38.25">
      <c r="A93" s="25">
        <v>10</v>
      </c>
      <c r="B93" s="260" t="s">
        <v>176</v>
      </c>
      <c r="C93" s="261" t="s">
        <v>13</v>
      </c>
      <c r="D93" s="261">
        <v>30</v>
      </c>
      <c r="E93" s="256"/>
      <c r="F93" s="285">
        <f>D93*E93</f>
        <v>0</v>
      </c>
      <c r="J93" s="26"/>
    </row>
    <row r="94" spans="1:10" s="52" customFormat="1">
      <c r="A94" s="50"/>
      <c r="B94" s="260"/>
      <c r="C94" s="261"/>
      <c r="D94" s="261"/>
      <c r="E94" s="261"/>
      <c r="F94" s="285"/>
      <c r="H94" s="304"/>
      <c r="I94" s="304"/>
      <c r="J94" s="298"/>
    </row>
    <row r="95" spans="1:10" ht="51">
      <c r="A95" s="25">
        <v>11</v>
      </c>
      <c r="B95" s="260" t="s">
        <v>278</v>
      </c>
      <c r="C95" s="261" t="s">
        <v>1</v>
      </c>
      <c r="D95" s="261">
        <v>5</v>
      </c>
      <c r="E95" s="256"/>
      <c r="F95" s="285">
        <f>D95*E95</f>
        <v>0</v>
      </c>
      <c r="J95" s="26"/>
    </row>
    <row r="96" spans="1:10" s="52" customFormat="1">
      <c r="A96" s="50"/>
      <c r="B96" s="260"/>
      <c r="C96" s="261"/>
      <c r="D96" s="261"/>
      <c r="E96" s="261"/>
      <c r="F96" s="243"/>
    </row>
    <row r="97" spans="1:10" s="303" customFormat="1" ht="140.25">
      <c r="A97" s="50">
        <v>12</v>
      </c>
      <c r="B97" s="260" t="s">
        <v>209</v>
      </c>
      <c r="C97" s="261" t="s">
        <v>30</v>
      </c>
      <c r="D97" s="261">
        <v>10</v>
      </c>
      <c r="E97" s="243"/>
      <c r="F97" s="285">
        <f>D97*E97</f>
        <v>0</v>
      </c>
    </row>
    <row r="98" spans="1:10" s="52" customFormat="1">
      <c r="A98" s="50"/>
      <c r="B98" s="260"/>
      <c r="C98" s="261"/>
      <c r="D98" s="261"/>
      <c r="E98" s="261"/>
      <c r="F98" s="285"/>
      <c r="H98" s="304"/>
      <c r="I98" s="304"/>
      <c r="J98" s="298"/>
    </row>
    <row r="99" spans="1:10" s="303" customFormat="1" ht="51">
      <c r="A99" s="50">
        <v>13</v>
      </c>
      <c r="B99" s="260" t="s">
        <v>210</v>
      </c>
      <c r="C99" s="261" t="s">
        <v>13</v>
      </c>
      <c r="D99" s="261">
        <v>5</v>
      </c>
      <c r="E99" s="243"/>
      <c r="F99" s="285">
        <f>D99*E99</f>
        <v>0</v>
      </c>
    </row>
    <row r="100" spans="1:10" s="52" customFormat="1">
      <c r="A100" s="50"/>
      <c r="B100" s="260"/>
      <c r="C100" s="261"/>
      <c r="D100" s="261"/>
      <c r="E100" s="261"/>
      <c r="F100" s="285"/>
      <c r="H100" s="304"/>
      <c r="I100" s="304"/>
      <c r="J100" s="298"/>
    </row>
    <row r="101" spans="1:10" s="303" customFormat="1" ht="51">
      <c r="A101" s="50">
        <v>14</v>
      </c>
      <c r="B101" s="260" t="s">
        <v>211</v>
      </c>
      <c r="C101" s="261" t="s">
        <v>1</v>
      </c>
      <c r="D101" s="261">
        <v>1</v>
      </c>
      <c r="E101" s="243"/>
      <c r="F101" s="285">
        <f>D101*E101</f>
        <v>0</v>
      </c>
    </row>
    <row r="102" spans="1:10" s="52" customFormat="1">
      <c r="A102" s="50"/>
      <c r="B102" s="260"/>
      <c r="C102" s="261"/>
      <c r="D102" s="261"/>
      <c r="E102" s="261"/>
      <c r="F102" s="285"/>
      <c r="H102" s="304"/>
      <c r="I102" s="304"/>
      <c r="J102" s="298"/>
    </row>
    <row r="103" spans="1:10" ht="51">
      <c r="A103" s="25">
        <v>15</v>
      </c>
      <c r="B103" s="260" t="s">
        <v>401</v>
      </c>
      <c r="C103" s="261" t="s">
        <v>27</v>
      </c>
      <c r="D103" s="261">
        <v>1</v>
      </c>
      <c r="E103" s="243"/>
      <c r="F103" s="285">
        <f>D103*E103</f>
        <v>0</v>
      </c>
      <c r="J103" s="26"/>
    </row>
    <row r="104" spans="1:10">
      <c r="B104" s="27"/>
      <c r="C104" s="261"/>
      <c r="D104" s="261"/>
      <c r="E104" s="261"/>
      <c r="F104" s="285"/>
      <c r="J104" s="26"/>
    </row>
    <row r="105" spans="1:10" s="28" customFormat="1" ht="38.25">
      <c r="A105" s="25">
        <v>16</v>
      </c>
      <c r="B105" s="260" t="s">
        <v>402</v>
      </c>
      <c r="C105" s="261" t="s">
        <v>27</v>
      </c>
      <c r="D105" s="261">
        <v>1</v>
      </c>
      <c r="E105" s="261"/>
      <c r="F105" s="285">
        <f t="shared" ref="F105" si="0">D105*E105</f>
        <v>0</v>
      </c>
    </row>
    <row r="106" spans="1:10" s="52" customFormat="1">
      <c r="A106" s="50"/>
      <c r="B106" s="260"/>
      <c r="C106" s="261"/>
      <c r="D106" s="261"/>
      <c r="E106" s="261"/>
      <c r="F106" s="285"/>
      <c r="H106" s="304"/>
      <c r="I106" s="304"/>
      <c r="J106" s="298"/>
    </row>
    <row r="107" spans="1:10" s="301" customFormat="1">
      <c r="A107" s="54"/>
      <c r="B107" s="265" t="s">
        <v>180</v>
      </c>
      <c r="C107" s="268"/>
      <c r="D107" s="305"/>
      <c r="E107" s="306"/>
      <c r="F107" s="268">
        <f>SUM(F71:F106)</f>
        <v>0</v>
      </c>
    </row>
    <row r="108" spans="1:10" s="301" customFormat="1">
      <c r="A108" s="55"/>
      <c r="B108" s="269"/>
      <c r="C108" s="272"/>
      <c r="D108" s="307"/>
      <c r="E108" s="308"/>
      <c r="F108" s="272"/>
    </row>
    <row r="109" spans="1:10">
      <c r="J109" s="26"/>
    </row>
    <row r="110" spans="1:10" s="52" customFormat="1" ht="13.5" thickBot="1">
      <c r="A110" s="50"/>
      <c r="B110" s="286" t="s">
        <v>181</v>
      </c>
      <c r="C110" s="285"/>
      <c r="D110" s="287"/>
      <c r="E110" s="285"/>
      <c r="F110" s="285"/>
    </row>
    <row r="111" spans="1:10" s="52" customFormat="1">
      <c r="A111" s="50"/>
      <c r="B111" s="264"/>
      <c r="C111" s="285"/>
      <c r="D111" s="287"/>
      <c r="E111" s="285"/>
      <c r="F111" s="285"/>
    </row>
    <row r="112" spans="1:10" s="52" customFormat="1">
      <c r="B112" s="269" t="s">
        <v>9</v>
      </c>
      <c r="C112" s="270"/>
      <c r="D112" s="271"/>
      <c r="E112" s="270"/>
      <c r="F112" s="272">
        <f>F28</f>
        <v>0</v>
      </c>
    </row>
    <row r="113" spans="1:10" s="301" customFormat="1">
      <c r="A113" s="55"/>
      <c r="B113" s="269"/>
      <c r="C113" s="272"/>
      <c r="D113" s="307"/>
      <c r="E113" s="272"/>
      <c r="F113" s="272"/>
    </row>
    <row r="114" spans="1:10" s="301" customFormat="1">
      <c r="A114" s="55"/>
      <c r="B114" s="269" t="s">
        <v>182</v>
      </c>
      <c r="C114" s="272"/>
      <c r="D114" s="307"/>
      <c r="E114" s="272"/>
      <c r="F114" s="272">
        <f>F50</f>
        <v>0</v>
      </c>
    </row>
    <row r="115" spans="1:10" s="301" customFormat="1">
      <c r="A115" s="55"/>
      <c r="B115" s="269"/>
      <c r="C115" s="272"/>
      <c r="D115" s="307"/>
      <c r="E115" s="272"/>
      <c r="F115" s="272"/>
    </row>
    <row r="116" spans="1:10" s="301" customFormat="1">
      <c r="A116" s="55"/>
      <c r="B116" s="269" t="s">
        <v>183</v>
      </c>
      <c r="C116" s="272"/>
      <c r="D116" s="307"/>
      <c r="E116" s="272"/>
      <c r="F116" s="272">
        <f>F67</f>
        <v>0</v>
      </c>
    </row>
    <row r="117" spans="1:10" s="301" customFormat="1">
      <c r="A117" s="55"/>
      <c r="B117" s="269"/>
      <c r="C117" s="272"/>
      <c r="D117" s="307"/>
      <c r="E117" s="272"/>
      <c r="F117" s="272"/>
    </row>
    <row r="118" spans="1:10" s="301" customFormat="1">
      <c r="A118" s="55"/>
      <c r="B118" s="269" t="s">
        <v>184</v>
      </c>
      <c r="C118" s="272"/>
      <c r="D118" s="307"/>
      <c r="E118" s="272"/>
      <c r="F118" s="272">
        <f>F107</f>
        <v>0</v>
      </c>
    </row>
    <row r="119" spans="1:10" s="301" customFormat="1" ht="13.5" thickBot="1">
      <c r="A119" s="55"/>
      <c r="B119" s="269"/>
      <c r="C119" s="272"/>
      <c r="D119" s="307"/>
      <c r="E119" s="272"/>
      <c r="F119" s="272"/>
    </row>
    <row r="120" spans="1:10" s="52" customFormat="1" ht="13.5" thickBot="1">
      <c r="A120" s="50"/>
      <c r="B120" s="288" t="s">
        <v>185</v>
      </c>
      <c r="C120" s="289"/>
      <c r="D120" s="290"/>
      <c r="E120" s="289"/>
      <c r="F120" s="291">
        <f>SUM(F112:F118)</f>
        <v>0</v>
      </c>
    </row>
    <row r="121" spans="1:10">
      <c r="J121" s="26"/>
    </row>
    <row r="122" spans="1:10">
      <c r="J122" s="26"/>
    </row>
    <row r="123" spans="1:10">
      <c r="J123" s="26"/>
    </row>
    <row r="124" spans="1:10">
      <c r="J124" s="26"/>
    </row>
    <row r="125" spans="1:10">
      <c r="J125" s="26"/>
    </row>
    <row r="126" spans="1:10">
      <c r="J126" s="26"/>
    </row>
    <row r="127" spans="1:10">
      <c r="G127" s="309"/>
      <c r="J127" s="26"/>
    </row>
    <row r="128" spans="1:10">
      <c r="D128" s="257"/>
      <c r="J128" s="26"/>
    </row>
    <row r="129" spans="1:10">
      <c r="D129" s="257"/>
      <c r="J129" s="26"/>
    </row>
    <row r="130" spans="1:10">
      <c r="D130" s="257"/>
      <c r="J130" s="26"/>
    </row>
    <row r="131" spans="1:10">
      <c r="A131" s="26"/>
      <c r="B131" s="26"/>
      <c r="C131" s="26"/>
      <c r="D131" s="26"/>
      <c r="E131" s="26"/>
      <c r="F131" s="26"/>
      <c r="J131" s="26"/>
    </row>
    <row r="132" spans="1:10">
      <c r="A132" s="26"/>
      <c r="B132" s="26"/>
      <c r="C132" s="26"/>
      <c r="D132" s="26"/>
      <c r="E132" s="26"/>
      <c r="F132" s="26"/>
      <c r="J132" s="26"/>
    </row>
    <row r="133" spans="1:10">
      <c r="A133" s="26"/>
      <c r="B133" s="26"/>
      <c r="C133" s="26"/>
      <c r="D133" s="26"/>
      <c r="E133" s="26"/>
      <c r="F133" s="26"/>
      <c r="J133" s="26"/>
    </row>
    <row r="134" spans="1:10">
      <c r="A134" s="26"/>
      <c r="B134" s="26"/>
      <c r="C134" s="26"/>
      <c r="D134" s="26"/>
      <c r="E134" s="26"/>
      <c r="F134" s="26"/>
    </row>
    <row r="135" spans="1:10">
      <c r="A135" s="26"/>
      <c r="B135" s="26"/>
      <c r="C135" s="26"/>
      <c r="D135" s="26"/>
      <c r="E135" s="26"/>
      <c r="F135" s="26"/>
    </row>
    <row r="136" spans="1:10">
      <c r="A136" s="26"/>
      <c r="B136" s="26"/>
      <c r="C136" s="26"/>
      <c r="D136" s="26"/>
      <c r="E136" s="26"/>
      <c r="F136" s="26"/>
    </row>
    <row r="137" spans="1:10">
      <c r="A137" s="26"/>
      <c r="B137" s="26"/>
      <c r="C137" s="26"/>
      <c r="D137" s="26"/>
      <c r="E137" s="26"/>
      <c r="F137" s="26"/>
    </row>
    <row r="138" spans="1:10">
      <c r="A138" s="26"/>
      <c r="B138" s="26"/>
      <c r="C138" s="26"/>
      <c r="D138" s="26"/>
      <c r="E138" s="26"/>
      <c r="F138" s="26"/>
    </row>
    <row r="139" spans="1:10">
      <c r="A139" s="26"/>
      <c r="B139" s="26"/>
      <c r="C139" s="26"/>
      <c r="D139" s="26"/>
      <c r="E139" s="26"/>
      <c r="F139" s="26"/>
    </row>
    <row r="140" spans="1:10">
      <c r="A140" s="26"/>
      <c r="B140" s="26"/>
      <c r="C140" s="26"/>
      <c r="D140" s="26"/>
      <c r="E140" s="26"/>
      <c r="F140" s="26"/>
    </row>
    <row r="141" spans="1:10">
      <c r="A141" s="26"/>
      <c r="B141" s="26"/>
      <c r="C141" s="26"/>
      <c r="D141" s="26"/>
      <c r="E141" s="26"/>
      <c r="F141" s="26"/>
    </row>
    <row r="142" spans="1:10">
      <c r="A142" s="26"/>
      <c r="B142" s="26"/>
      <c r="C142" s="26"/>
      <c r="D142" s="26"/>
      <c r="E142" s="26"/>
      <c r="F142" s="26"/>
    </row>
    <row r="143" spans="1:10">
      <c r="A143" s="26"/>
      <c r="B143" s="26"/>
      <c r="C143" s="26"/>
      <c r="D143" s="26"/>
      <c r="E143" s="26"/>
      <c r="F143" s="26"/>
    </row>
    <row r="144" spans="1:10">
      <c r="A144" s="26"/>
      <c r="B144" s="26"/>
      <c r="C144" s="26"/>
      <c r="D144" s="26"/>
      <c r="E144" s="26"/>
      <c r="F144" s="26"/>
    </row>
    <row r="145" spans="1:6">
      <c r="A145" s="26"/>
      <c r="B145" s="26"/>
      <c r="C145" s="26"/>
      <c r="D145" s="26"/>
      <c r="E145" s="26"/>
      <c r="F145" s="26"/>
    </row>
    <row r="146" spans="1:6">
      <c r="A146" s="26"/>
      <c r="B146" s="26"/>
      <c r="C146" s="26"/>
      <c r="D146" s="26"/>
      <c r="E146" s="26"/>
      <c r="F146" s="26"/>
    </row>
    <row r="147" spans="1:6">
      <c r="A147" s="26"/>
      <c r="B147" s="26"/>
      <c r="C147" s="26"/>
      <c r="D147" s="26"/>
      <c r="E147" s="26"/>
      <c r="F147" s="26"/>
    </row>
    <row r="148" spans="1:6">
      <c r="A148" s="26"/>
      <c r="B148" s="26"/>
      <c r="C148" s="26"/>
      <c r="D148" s="26"/>
      <c r="E148" s="26"/>
      <c r="F148" s="26"/>
    </row>
  </sheetData>
  <mergeCells count="2">
    <mergeCell ref="B1:D1"/>
    <mergeCell ref="B2:D2"/>
  </mergeCells>
  <conditionalFormatting sqref="F58 F74 F72">
    <cfRule type="cellIs" dxfId="2" priority="2" stopIfTrue="1" operator="greaterThan">
      <formula>0</formula>
    </cfRule>
  </conditionalFormatting>
  <pageMargins left="0.74803149606299213" right="0.70866141732283472" top="0.78740157480314965" bottom="0.78740157480314965" header="0.59055118110236227" footer="0.59055118110236227"/>
  <pageSetup paperSize="9" scale="96" firstPageNumber="3" orientation="portrait" verticalDpi="300" r:id="rId1"/>
  <headerFooter alignWithMargins="0"/>
  <rowBreaks count="4" manualBreakCount="4">
    <brk id="28" max="16383" man="1"/>
    <brk id="44" max="16383" man="1"/>
    <brk id="63" max="16383" man="1"/>
    <brk id="8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showZeros="0" zoomScaleNormal="100" zoomScaleSheetLayoutView="100" workbookViewId="0">
      <selection sqref="A1:XFD1048576"/>
    </sheetView>
  </sheetViews>
  <sheetFormatPr defaultColWidth="9.140625" defaultRowHeight="12.75"/>
  <cols>
    <col min="1" max="1" width="5.7109375" style="25" customWidth="1"/>
    <col min="2" max="2" width="42.28515625" style="260" customWidth="1"/>
    <col min="3" max="3" width="7.7109375" style="256" customWidth="1"/>
    <col min="4" max="4" width="9.42578125" style="248" customWidth="1"/>
    <col min="5" max="5" width="9.140625" style="257"/>
    <col min="6" max="6" width="13.140625" style="258" customWidth="1"/>
    <col min="7" max="7" width="10.140625" style="26" bestFit="1" customWidth="1"/>
    <col min="8" max="9" width="9.140625" style="26"/>
    <col min="10" max="10" width="10.140625" style="309" bestFit="1" customWidth="1"/>
    <col min="11" max="16384" width="9.140625" style="26"/>
  </cols>
  <sheetData>
    <row r="1" spans="1:10" s="314" customFormat="1" ht="15">
      <c r="A1" s="311" t="s">
        <v>203</v>
      </c>
      <c r="B1" s="312" t="s">
        <v>215</v>
      </c>
      <c r="C1" s="313"/>
      <c r="D1" s="241"/>
      <c r="E1" s="241"/>
      <c r="F1" s="241"/>
      <c r="G1" s="241"/>
    </row>
    <row r="2" spans="1:10" s="314" customFormat="1" ht="15">
      <c r="A2" s="46"/>
      <c r="B2" s="239" t="s">
        <v>216</v>
      </c>
      <c r="C2" s="242"/>
      <c r="D2" s="241"/>
      <c r="E2" s="241"/>
      <c r="F2" s="241"/>
      <c r="G2" s="241"/>
    </row>
    <row r="3" spans="1:10" ht="17.25" customHeight="1">
      <c r="A3" s="7"/>
      <c r="B3" s="293"/>
      <c r="C3" s="7"/>
      <c r="D3" s="8"/>
      <c r="E3" s="7"/>
      <c r="F3" s="9"/>
      <c r="J3" s="26"/>
    </row>
    <row r="4" spans="1:10" ht="15.75">
      <c r="A4" s="47" t="s">
        <v>0</v>
      </c>
      <c r="B4" s="246" t="s">
        <v>142</v>
      </c>
      <c r="C4" s="247"/>
      <c r="E4" s="247"/>
      <c r="F4" s="247"/>
      <c r="J4" s="26"/>
    </row>
    <row r="5" spans="1:10" ht="10.5" customHeight="1">
      <c r="A5" s="7"/>
      <c r="B5" s="7"/>
      <c r="C5" s="7"/>
      <c r="D5" s="8"/>
      <c r="E5" s="7"/>
      <c r="F5" s="9"/>
      <c r="J5" s="26"/>
    </row>
    <row r="6" spans="1:10">
      <c r="A6" s="48"/>
      <c r="B6" s="249" t="s">
        <v>2</v>
      </c>
      <c r="C6" s="250"/>
      <c r="D6" s="251"/>
      <c r="E6" s="252"/>
      <c r="F6" s="253"/>
      <c r="J6" s="26"/>
    </row>
    <row r="7" spans="1:10" s="255" customFormat="1" ht="89.25">
      <c r="A7" s="48" t="s">
        <v>143</v>
      </c>
      <c r="B7" s="254" t="s">
        <v>16</v>
      </c>
      <c r="C7" s="250"/>
      <c r="D7" s="251"/>
      <c r="E7" s="252"/>
      <c r="F7" s="253"/>
    </row>
    <row r="8" spans="1:10" ht="15">
      <c r="A8" s="49"/>
      <c r="B8" s="294"/>
      <c r="C8" s="261"/>
      <c r="D8" s="261"/>
      <c r="E8" s="295"/>
      <c r="F8" s="296"/>
      <c r="J8" s="26"/>
    </row>
    <row r="9" spans="1:10" ht="38.25">
      <c r="A9" s="25">
        <v>1</v>
      </c>
      <c r="B9" s="292" t="s">
        <v>186</v>
      </c>
      <c r="C9" s="261" t="s">
        <v>27</v>
      </c>
      <c r="D9" s="261">
        <v>1</v>
      </c>
      <c r="E9" s="256"/>
      <c r="F9" s="285">
        <f>D9*E9</f>
        <v>0</v>
      </c>
      <c r="J9" s="26"/>
    </row>
    <row r="10" spans="1:10" ht="15">
      <c r="A10" s="49"/>
      <c r="B10" s="294"/>
      <c r="C10" s="261"/>
      <c r="D10" s="261"/>
      <c r="E10" s="295"/>
      <c r="F10" s="296"/>
      <c r="J10" s="26"/>
    </row>
    <row r="11" spans="1:10" ht="204">
      <c r="A11" s="25">
        <v>2</v>
      </c>
      <c r="B11" s="292" t="s">
        <v>187</v>
      </c>
      <c r="C11" s="261" t="s">
        <v>27</v>
      </c>
      <c r="D11" s="261">
        <v>1</v>
      </c>
      <c r="E11" s="256"/>
      <c r="F11" s="285">
        <f>D11*E11</f>
        <v>0</v>
      </c>
      <c r="J11" s="26"/>
    </row>
    <row r="12" spans="1:10" ht="15">
      <c r="A12" s="49"/>
      <c r="B12" s="294"/>
      <c r="C12" s="261"/>
      <c r="D12" s="261"/>
      <c r="E12" s="295"/>
      <c r="F12" s="296"/>
      <c r="J12" s="26"/>
    </row>
    <row r="13" spans="1:10" ht="89.25">
      <c r="A13" s="25">
        <v>3</v>
      </c>
      <c r="B13" s="292" t="s">
        <v>188</v>
      </c>
      <c r="C13" s="261" t="s">
        <v>22</v>
      </c>
      <c r="D13" s="261">
        <v>2100</v>
      </c>
      <c r="E13" s="256"/>
      <c r="F13" s="285">
        <f>D13*E13</f>
        <v>0</v>
      </c>
      <c r="J13" s="26"/>
    </row>
    <row r="14" spans="1:10" ht="15">
      <c r="A14" s="49"/>
      <c r="B14" s="294"/>
      <c r="C14" s="261"/>
      <c r="D14" s="261"/>
      <c r="E14" s="295"/>
      <c r="F14" s="296"/>
      <c r="J14" s="26"/>
    </row>
    <row r="15" spans="1:10" ht="153">
      <c r="A15" s="25">
        <v>4</v>
      </c>
      <c r="B15" s="292" t="s">
        <v>189</v>
      </c>
      <c r="C15" s="261" t="s">
        <v>1</v>
      </c>
      <c r="D15" s="261">
        <v>1</v>
      </c>
      <c r="E15" s="256"/>
      <c r="F15" s="285">
        <f>D15*E15</f>
        <v>0</v>
      </c>
      <c r="J15" s="26"/>
    </row>
    <row r="16" spans="1:10" ht="15">
      <c r="A16" s="49"/>
      <c r="B16" s="294"/>
      <c r="C16" s="261"/>
      <c r="D16" s="261"/>
      <c r="E16" s="295"/>
      <c r="F16" s="296"/>
      <c r="J16" s="26"/>
    </row>
    <row r="17" spans="1:10" ht="76.5">
      <c r="A17" s="25">
        <v>5</v>
      </c>
      <c r="B17" s="292" t="s">
        <v>190</v>
      </c>
      <c r="C17" s="261"/>
      <c r="D17" s="261"/>
      <c r="E17" s="256"/>
      <c r="F17" s="285"/>
      <c r="J17" s="26"/>
    </row>
    <row r="18" spans="1:10">
      <c r="A18" s="53" t="s">
        <v>77</v>
      </c>
      <c r="B18" s="292" t="s">
        <v>191</v>
      </c>
      <c r="C18" s="261" t="s">
        <v>1</v>
      </c>
      <c r="D18" s="261">
        <v>1</v>
      </c>
      <c r="E18" s="256"/>
      <c r="F18" s="285">
        <f t="shared" ref="F18:F19" si="0">D18*E18</f>
        <v>0</v>
      </c>
      <c r="J18" s="26"/>
    </row>
    <row r="19" spans="1:10">
      <c r="A19" s="53" t="s">
        <v>78</v>
      </c>
      <c r="B19" s="292" t="s">
        <v>192</v>
      </c>
      <c r="C19" s="261" t="s">
        <v>1</v>
      </c>
      <c r="D19" s="261">
        <v>1</v>
      </c>
      <c r="E19" s="256"/>
      <c r="F19" s="285">
        <f t="shared" si="0"/>
        <v>0</v>
      </c>
      <c r="J19" s="26"/>
    </row>
    <row r="20" spans="1:10" ht="15">
      <c r="A20" s="49"/>
      <c r="B20" s="294"/>
      <c r="C20" s="261"/>
      <c r="D20" s="261"/>
      <c r="E20" s="295"/>
      <c r="F20" s="296"/>
      <c r="J20" s="26"/>
    </row>
    <row r="21" spans="1:10" ht="127.5">
      <c r="A21" s="25">
        <v>6</v>
      </c>
      <c r="B21" s="292" t="s">
        <v>193</v>
      </c>
      <c r="C21" s="261" t="s">
        <v>27</v>
      </c>
      <c r="D21" s="261">
        <v>1</v>
      </c>
      <c r="E21" s="256"/>
      <c r="F21" s="285">
        <f>D21*E21</f>
        <v>0</v>
      </c>
      <c r="J21" s="26"/>
    </row>
    <row r="22" spans="1:10" ht="15">
      <c r="A22" s="49"/>
      <c r="B22" s="294"/>
      <c r="C22" s="261"/>
      <c r="D22" s="261"/>
      <c r="E22" s="295"/>
      <c r="F22" s="296"/>
      <c r="J22" s="26"/>
    </row>
    <row r="23" spans="1:10" ht="76.5">
      <c r="A23" s="25">
        <v>7</v>
      </c>
      <c r="B23" s="260" t="s">
        <v>194</v>
      </c>
      <c r="C23" s="261" t="s">
        <v>1</v>
      </c>
      <c r="D23" s="261">
        <v>25</v>
      </c>
      <c r="E23" s="256"/>
      <c r="F23" s="285">
        <f>D23*E23</f>
        <v>0</v>
      </c>
      <c r="J23" s="26"/>
    </row>
    <row r="24" spans="1:10" s="52" customFormat="1">
      <c r="A24" s="50"/>
      <c r="B24" s="260"/>
      <c r="C24" s="261"/>
      <c r="D24" s="261"/>
      <c r="E24" s="261"/>
      <c r="F24" s="243"/>
    </row>
    <row r="25" spans="1:10" ht="51">
      <c r="A25" s="25">
        <v>8</v>
      </c>
      <c r="B25" s="292" t="s">
        <v>406</v>
      </c>
      <c r="C25" s="261" t="s">
        <v>30</v>
      </c>
      <c r="D25" s="261">
        <v>250</v>
      </c>
      <c r="E25" s="256"/>
      <c r="F25" s="285">
        <f>D25*E25</f>
        <v>0</v>
      </c>
      <c r="J25" s="26"/>
    </row>
    <row r="26" spans="1:10" ht="15">
      <c r="A26" s="49"/>
      <c r="B26" s="273"/>
      <c r="C26" s="261"/>
      <c r="D26" s="261"/>
      <c r="E26" s="295"/>
      <c r="F26" s="296"/>
      <c r="J26" s="26"/>
    </row>
    <row r="27" spans="1:10" s="52" customFormat="1">
      <c r="A27" s="51"/>
      <c r="B27" s="265" t="s">
        <v>157</v>
      </c>
      <c r="C27" s="266"/>
      <c r="D27" s="267"/>
      <c r="E27" s="297"/>
      <c r="F27" s="268">
        <f>SUM(F9:F25)</f>
        <v>0</v>
      </c>
    </row>
    <row r="28" spans="1:10" s="52" customFormat="1">
      <c r="B28" s="269"/>
      <c r="C28" s="270"/>
      <c r="D28" s="271"/>
      <c r="E28" s="298"/>
      <c r="F28" s="272"/>
    </row>
    <row r="29" spans="1:10" ht="15.75">
      <c r="A29" s="47" t="s">
        <v>3</v>
      </c>
      <c r="B29" s="246" t="s">
        <v>195</v>
      </c>
      <c r="C29" s="247"/>
      <c r="E29" s="256"/>
      <c r="F29" s="247"/>
      <c r="J29" s="26"/>
    </row>
    <row r="30" spans="1:10" ht="15">
      <c r="A30" s="7"/>
      <c r="B30" s="7"/>
      <c r="C30" s="7"/>
      <c r="D30" s="8"/>
      <c r="E30" s="7"/>
      <c r="F30" s="9"/>
      <c r="J30" s="26"/>
    </row>
    <row r="31" spans="1:10" ht="76.5">
      <c r="A31" s="25">
        <v>1</v>
      </c>
      <c r="B31" s="310" t="s">
        <v>196</v>
      </c>
      <c r="C31" s="261" t="s">
        <v>22</v>
      </c>
      <c r="D31" s="261">
        <v>100</v>
      </c>
      <c r="E31" s="256"/>
      <c r="F31" s="285">
        <f t="shared" ref="F31" si="1">D31*E31</f>
        <v>0</v>
      </c>
      <c r="J31" s="26"/>
    </row>
    <row r="32" spans="1:10">
      <c r="B32" s="310"/>
      <c r="C32" s="26"/>
      <c r="D32" s="26"/>
      <c r="E32" s="26"/>
      <c r="F32" s="26"/>
      <c r="J32" s="26"/>
    </row>
    <row r="33" spans="1:10" ht="114.75">
      <c r="A33" s="25">
        <v>2</v>
      </c>
      <c r="B33" s="310" t="s">
        <v>407</v>
      </c>
      <c r="C33" s="26"/>
      <c r="D33" s="26"/>
      <c r="E33" s="26"/>
      <c r="F33" s="26"/>
      <c r="J33" s="26"/>
    </row>
    <row r="34" spans="1:10" ht="140.25">
      <c r="B34" s="310" t="s">
        <v>408</v>
      </c>
      <c r="C34" s="26"/>
      <c r="D34" s="26"/>
      <c r="E34" s="26"/>
      <c r="F34" s="26"/>
      <c r="J34" s="26"/>
    </row>
    <row r="35" spans="1:10" ht="76.5">
      <c r="B35" s="310" t="s">
        <v>197</v>
      </c>
      <c r="C35" s="261"/>
      <c r="D35" s="261"/>
      <c r="E35" s="256"/>
      <c r="F35" s="285"/>
      <c r="J35" s="26"/>
    </row>
    <row r="36" spans="1:10" ht="153">
      <c r="B36" s="310" t="s">
        <v>204</v>
      </c>
      <c r="C36" s="261"/>
      <c r="D36" s="261"/>
      <c r="E36" s="256"/>
      <c r="F36" s="285"/>
      <c r="J36" s="26"/>
    </row>
    <row r="37" spans="1:10" ht="25.5">
      <c r="A37" s="53" t="s">
        <v>112</v>
      </c>
      <c r="B37" s="310" t="s">
        <v>198</v>
      </c>
      <c r="C37" s="261" t="s">
        <v>22</v>
      </c>
      <c r="D37" s="261">
        <v>2000</v>
      </c>
      <c r="E37" s="256"/>
      <c r="F37" s="285">
        <f t="shared" ref="F37:F39" si="2">D37*E37</f>
        <v>0</v>
      </c>
      <c r="J37" s="26"/>
    </row>
    <row r="38" spans="1:10" ht="38.25">
      <c r="A38" s="53" t="s">
        <v>114</v>
      </c>
      <c r="B38" s="310" t="s">
        <v>199</v>
      </c>
      <c r="C38" s="261" t="s">
        <v>22</v>
      </c>
      <c r="D38" s="261">
        <v>120</v>
      </c>
      <c r="E38" s="256"/>
      <c r="F38" s="285">
        <f t="shared" si="2"/>
        <v>0</v>
      </c>
      <c r="J38" s="26"/>
    </row>
    <row r="39" spans="1:10" ht="25.5">
      <c r="A39" s="53" t="s">
        <v>116</v>
      </c>
      <c r="B39" s="310" t="s">
        <v>200</v>
      </c>
      <c r="C39" s="261" t="s">
        <v>13</v>
      </c>
      <c r="D39" s="261">
        <v>500</v>
      </c>
      <c r="E39" s="256"/>
      <c r="F39" s="285">
        <f t="shared" si="2"/>
        <v>0</v>
      </c>
      <c r="J39" s="26"/>
    </row>
    <row r="40" spans="1:10" ht="12" customHeight="1">
      <c r="A40" s="7"/>
      <c r="C40" s="7"/>
      <c r="D40" s="8"/>
      <c r="E40" s="7"/>
      <c r="F40" s="9"/>
      <c r="J40" s="26"/>
    </row>
    <row r="41" spans="1:10" ht="191.25">
      <c r="A41" s="25">
        <v>3</v>
      </c>
      <c r="B41" s="310" t="s">
        <v>1248</v>
      </c>
      <c r="C41" s="261" t="s">
        <v>22</v>
      </c>
      <c r="D41" s="261">
        <v>140</v>
      </c>
      <c r="E41" s="256"/>
      <c r="F41" s="285">
        <f t="shared" ref="F41" si="3">D41*E41</f>
        <v>0</v>
      </c>
      <c r="J41" s="26"/>
    </row>
    <row r="42" spans="1:10" ht="15">
      <c r="A42" s="49"/>
      <c r="C42" s="261"/>
      <c r="D42" s="261"/>
      <c r="E42" s="295"/>
      <c r="F42" s="296"/>
      <c r="J42" s="26"/>
    </row>
    <row r="43" spans="1:10" ht="153">
      <c r="A43" s="25">
        <v>4</v>
      </c>
      <c r="B43" s="310" t="s">
        <v>205</v>
      </c>
      <c r="C43" s="261" t="s">
        <v>22</v>
      </c>
      <c r="D43" s="261">
        <v>80</v>
      </c>
      <c r="E43" s="256"/>
      <c r="F43" s="285">
        <f t="shared" ref="F43" si="4">D43*E43</f>
        <v>0</v>
      </c>
      <c r="J43" s="26"/>
    </row>
    <row r="44" spans="1:10" ht="15">
      <c r="A44" s="49"/>
      <c r="C44" s="261"/>
      <c r="D44" s="261"/>
      <c r="E44" s="295"/>
      <c r="F44" s="296"/>
      <c r="J44" s="26"/>
    </row>
    <row r="45" spans="1:10" s="314" customFormat="1" ht="51">
      <c r="A45" s="315">
        <v>5</v>
      </c>
      <c r="B45" s="316" t="s">
        <v>347</v>
      </c>
      <c r="C45" s="317" t="s">
        <v>22</v>
      </c>
      <c r="D45" s="317">
        <v>80</v>
      </c>
      <c r="E45" s="318"/>
      <c r="F45" s="319">
        <f t="shared" ref="F45" si="5">D45*E45</f>
        <v>0</v>
      </c>
    </row>
    <row r="46" spans="1:10" s="314" customFormat="1" ht="15">
      <c r="A46" s="320"/>
      <c r="B46" s="276"/>
      <c r="C46" s="317"/>
      <c r="D46" s="317"/>
      <c r="E46" s="321"/>
      <c r="F46" s="322"/>
    </row>
    <row r="47" spans="1:10" ht="63.75">
      <c r="A47" s="25">
        <v>6</v>
      </c>
      <c r="B47" s="310" t="s">
        <v>206</v>
      </c>
      <c r="C47" s="261" t="s">
        <v>1</v>
      </c>
      <c r="D47" s="261">
        <v>2</v>
      </c>
      <c r="E47" s="256"/>
      <c r="F47" s="285">
        <f t="shared" ref="F47" si="6">D47*E47</f>
        <v>0</v>
      </c>
      <c r="J47" s="26"/>
    </row>
    <row r="48" spans="1:10" ht="15">
      <c r="A48" s="49"/>
      <c r="C48" s="261"/>
      <c r="D48" s="261"/>
      <c r="E48" s="295"/>
      <c r="F48" s="296"/>
      <c r="J48" s="26"/>
    </row>
    <row r="49" spans="1:10" ht="51">
      <c r="A49" s="25">
        <v>7</v>
      </c>
      <c r="B49" s="310" t="s">
        <v>222</v>
      </c>
      <c r="C49" s="261" t="s">
        <v>22</v>
      </c>
      <c r="D49" s="261">
        <v>80</v>
      </c>
      <c r="E49" s="256"/>
      <c r="F49" s="285">
        <f t="shared" ref="F49" si="7">D49*E49</f>
        <v>0</v>
      </c>
      <c r="J49" s="26"/>
    </row>
    <row r="50" spans="1:10" ht="15">
      <c r="A50" s="49"/>
      <c r="C50" s="261"/>
      <c r="D50" s="261"/>
      <c r="E50" s="295"/>
      <c r="F50" s="296"/>
      <c r="J50" s="26"/>
    </row>
    <row r="51" spans="1:10" s="52" customFormat="1">
      <c r="A51" s="51"/>
      <c r="B51" s="265" t="s">
        <v>201</v>
      </c>
      <c r="C51" s="266"/>
      <c r="D51" s="267"/>
      <c r="E51" s="297"/>
      <c r="F51" s="268">
        <f>SUM(F31:F49)</f>
        <v>0</v>
      </c>
    </row>
    <row r="52" spans="1:10" s="52" customFormat="1">
      <c r="B52" s="269"/>
      <c r="C52" s="270"/>
      <c r="D52" s="271"/>
      <c r="E52" s="298"/>
      <c r="F52" s="272"/>
    </row>
    <row r="53" spans="1:10" ht="15.75">
      <c r="A53" s="47" t="s">
        <v>7</v>
      </c>
      <c r="B53" s="246" t="s">
        <v>104</v>
      </c>
      <c r="C53" s="247"/>
      <c r="E53" s="256"/>
      <c r="F53" s="247"/>
      <c r="J53" s="26"/>
    </row>
    <row r="54" spans="1:10" ht="15">
      <c r="A54" s="7"/>
      <c r="B54" s="7"/>
      <c r="C54" s="7"/>
      <c r="D54" s="8"/>
      <c r="E54" s="7"/>
      <c r="F54" s="9"/>
      <c r="J54" s="26"/>
    </row>
    <row r="55" spans="1:10">
      <c r="A55" s="48"/>
      <c r="B55" s="249" t="s">
        <v>2</v>
      </c>
      <c r="C55" s="250"/>
      <c r="D55" s="251"/>
      <c r="E55" s="252"/>
      <c r="F55" s="253"/>
      <c r="J55" s="26"/>
    </row>
    <row r="56" spans="1:10" s="255" customFormat="1" ht="25.5">
      <c r="A56" s="48" t="s">
        <v>143</v>
      </c>
      <c r="B56" s="254" t="s">
        <v>336</v>
      </c>
      <c r="C56" s="250"/>
      <c r="D56" s="251"/>
      <c r="E56" s="252"/>
      <c r="F56" s="253"/>
    </row>
    <row r="57" spans="1:10">
      <c r="B57" s="310"/>
      <c r="C57" s="261"/>
      <c r="D57" s="261"/>
      <c r="E57" s="261"/>
      <c r="F57" s="285"/>
      <c r="J57" s="26"/>
    </row>
    <row r="58" spans="1:10">
      <c r="B58" s="323" t="s">
        <v>337</v>
      </c>
      <c r="C58" s="261"/>
      <c r="D58" s="261"/>
      <c r="E58" s="261"/>
      <c r="F58" s="285"/>
      <c r="J58" s="26"/>
    </row>
    <row r="59" spans="1:10" ht="38.25">
      <c r="A59" s="25">
        <v>1</v>
      </c>
      <c r="B59" s="310" t="s">
        <v>340</v>
      </c>
      <c r="C59" s="261" t="s">
        <v>331</v>
      </c>
      <c r="D59" s="261">
        <v>300</v>
      </c>
      <c r="E59" s="261"/>
      <c r="F59" s="285">
        <f t="shared" ref="F59" si="8">D59*E59</f>
        <v>0</v>
      </c>
      <c r="J59" s="26"/>
    </row>
    <row r="60" spans="1:10">
      <c r="B60" s="310"/>
      <c r="C60" s="26"/>
      <c r="D60" s="26"/>
      <c r="E60" s="26"/>
      <c r="F60" s="26"/>
      <c r="J60" s="26"/>
    </row>
    <row r="61" spans="1:10">
      <c r="B61" s="323" t="s">
        <v>341</v>
      </c>
      <c r="C61" s="261"/>
      <c r="D61" s="261"/>
      <c r="E61" s="261"/>
      <c r="F61" s="285"/>
      <c r="J61" s="26"/>
    </row>
    <row r="62" spans="1:10" ht="38.25">
      <c r="A62" s="25">
        <v>2</v>
      </c>
      <c r="B62" s="310" t="s">
        <v>340</v>
      </c>
      <c r="C62" s="261" t="s">
        <v>331</v>
      </c>
      <c r="D62" s="261">
        <v>200</v>
      </c>
      <c r="E62" s="261"/>
      <c r="F62" s="285">
        <f t="shared" ref="F62" si="9">D62*E62</f>
        <v>0</v>
      </c>
      <c r="J62" s="26"/>
    </row>
    <row r="63" spans="1:10">
      <c r="B63" s="310"/>
      <c r="C63" s="26"/>
      <c r="D63" s="26"/>
      <c r="E63" s="26"/>
      <c r="F63" s="26"/>
      <c r="J63" s="26"/>
    </row>
    <row r="64" spans="1:10">
      <c r="B64" s="323" t="s">
        <v>338</v>
      </c>
      <c r="C64" s="261"/>
      <c r="D64" s="261"/>
      <c r="E64" s="261"/>
      <c r="F64" s="285"/>
      <c r="J64" s="26"/>
    </row>
    <row r="65" spans="1:10">
      <c r="B65" s="310"/>
      <c r="C65" s="261"/>
      <c r="D65" s="261"/>
      <c r="E65" s="261"/>
      <c r="F65" s="285"/>
      <c r="J65" s="26"/>
    </row>
    <row r="66" spans="1:10" ht="127.5">
      <c r="A66" s="25">
        <v>3</v>
      </c>
      <c r="B66" s="324" t="s">
        <v>344</v>
      </c>
      <c r="C66" s="261" t="s">
        <v>331</v>
      </c>
      <c r="D66" s="261">
        <v>1000</v>
      </c>
      <c r="E66" s="261"/>
      <c r="F66" s="285">
        <f t="shared" ref="F66" si="10">D66*E66</f>
        <v>0</v>
      </c>
      <c r="J66" s="26"/>
    </row>
    <row r="67" spans="1:10">
      <c r="B67" s="310"/>
      <c r="C67" s="26"/>
      <c r="D67" s="26"/>
      <c r="E67" s="26"/>
      <c r="F67" s="26"/>
      <c r="J67" s="26"/>
    </row>
    <row r="68" spans="1:10" ht="102">
      <c r="A68" s="25">
        <v>4</v>
      </c>
      <c r="B68" s="324" t="s">
        <v>343</v>
      </c>
      <c r="C68" s="261" t="s">
        <v>1</v>
      </c>
      <c r="D68" s="261">
        <v>24</v>
      </c>
      <c r="E68" s="261"/>
      <c r="F68" s="285">
        <f t="shared" ref="F68" si="11">D68*E68</f>
        <v>0</v>
      </c>
      <c r="J68" s="26"/>
    </row>
    <row r="69" spans="1:10">
      <c r="B69" s="310"/>
      <c r="C69" s="26"/>
      <c r="D69" s="26"/>
      <c r="E69" s="26"/>
      <c r="F69" s="26"/>
      <c r="J69" s="26"/>
    </row>
    <row r="70" spans="1:10" ht="76.5">
      <c r="A70" s="25">
        <v>5</v>
      </c>
      <c r="B70" s="324" t="s">
        <v>345</v>
      </c>
      <c r="C70" s="261" t="s">
        <v>22</v>
      </c>
      <c r="D70" s="261">
        <v>5</v>
      </c>
      <c r="E70" s="261"/>
      <c r="F70" s="285">
        <f t="shared" ref="F70" si="12">D70*E70</f>
        <v>0</v>
      </c>
      <c r="J70" s="26"/>
    </row>
    <row r="71" spans="1:10">
      <c r="B71" s="310"/>
      <c r="C71" s="26"/>
      <c r="D71" s="26"/>
      <c r="E71" s="26"/>
      <c r="F71" s="26"/>
      <c r="J71" s="26"/>
    </row>
    <row r="72" spans="1:10" ht="114.75">
      <c r="A72" s="25">
        <v>6</v>
      </c>
      <c r="B72" s="324" t="s">
        <v>377</v>
      </c>
      <c r="C72" s="261" t="s">
        <v>20</v>
      </c>
      <c r="D72" s="261">
        <v>23</v>
      </c>
      <c r="E72" s="261"/>
      <c r="F72" s="285">
        <f t="shared" ref="F72" si="13">D72*E72</f>
        <v>0</v>
      </c>
      <c r="J72" s="26"/>
    </row>
    <row r="73" spans="1:10">
      <c r="B73" s="310"/>
      <c r="C73" s="26"/>
      <c r="D73" s="26"/>
      <c r="E73" s="26"/>
      <c r="F73" s="26"/>
      <c r="J73" s="26"/>
    </row>
    <row r="74" spans="1:10" ht="76.5">
      <c r="A74" s="25">
        <v>7</v>
      </c>
      <c r="B74" s="310" t="s">
        <v>378</v>
      </c>
      <c r="C74" s="261" t="s">
        <v>22</v>
      </c>
      <c r="D74" s="261">
        <v>15</v>
      </c>
      <c r="E74" s="261"/>
      <c r="F74" s="285">
        <f t="shared" ref="F74" si="14">D74*E74</f>
        <v>0</v>
      </c>
      <c r="J74" s="26"/>
    </row>
    <row r="75" spans="1:10">
      <c r="B75" s="310"/>
      <c r="C75" s="26"/>
      <c r="D75" s="26"/>
      <c r="E75" s="26"/>
      <c r="F75" s="26"/>
      <c r="J75" s="26"/>
    </row>
    <row r="76" spans="1:10" s="52" customFormat="1">
      <c r="A76" s="51"/>
      <c r="B76" s="265" t="s">
        <v>105</v>
      </c>
      <c r="C76" s="266"/>
      <c r="D76" s="267"/>
      <c r="E76" s="297"/>
      <c r="F76" s="268">
        <f>SUM(F59:F74)</f>
        <v>0</v>
      </c>
    </row>
    <row r="77" spans="1:10" s="52" customFormat="1">
      <c r="B77" s="269"/>
      <c r="C77" s="270"/>
      <c r="D77" s="271"/>
      <c r="E77" s="298"/>
      <c r="F77" s="272"/>
    </row>
    <row r="78" spans="1:10">
      <c r="J78" s="26"/>
    </row>
    <row r="79" spans="1:10" s="52" customFormat="1" ht="13.5" thickBot="1">
      <c r="A79" s="50"/>
      <c r="B79" s="286" t="s">
        <v>181</v>
      </c>
      <c r="C79" s="285"/>
      <c r="D79" s="287"/>
      <c r="E79" s="285"/>
      <c r="F79" s="285"/>
    </row>
    <row r="80" spans="1:10" s="52" customFormat="1">
      <c r="A80" s="50"/>
      <c r="B80" s="264"/>
      <c r="C80" s="285"/>
      <c r="D80" s="287"/>
      <c r="E80" s="285"/>
      <c r="F80" s="285"/>
    </row>
    <row r="81" spans="1:10" s="52" customFormat="1">
      <c r="B81" s="269" t="s">
        <v>1254</v>
      </c>
      <c r="C81" s="270"/>
      <c r="D81" s="271"/>
      <c r="E81" s="270"/>
      <c r="F81" s="272">
        <f>F27</f>
        <v>0</v>
      </c>
    </row>
    <row r="82" spans="1:10" s="301" customFormat="1">
      <c r="A82" s="55"/>
      <c r="B82" s="269"/>
      <c r="C82" s="272"/>
      <c r="D82" s="307"/>
      <c r="E82" s="272"/>
      <c r="F82" s="272"/>
    </row>
    <row r="83" spans="1:10" s="301" customFormat="1">
      <c r="A83" s="55"/>
      <c r="B83" s="269" t="s">
        <v>202</v>
      </c>
      <c r="C83" s="272"/>
      <c r="D83" s="307"/>
      <c r="E83" s="272"/>
      <c r="F83" s="272">
        <f>F51</f>
        <v>0</v>
      </c>
    </row>
    <row r="84" spans="1:10" s="301" customFormat="1">
      <c r="A84" s="55"/>
      <c r="B84" s="269"/>
      <c r="C84" s="272"/>
      <c r="D84" s="307"/>
      <c r="E84" s="272"/>
      <c r="F84" s="272"/>
    </row>
    <row r="85" spans="1:10" s="301" customFormat="1">
      <c r="A85" s="55"/>
      <c r="B85" s="269" t="s">
        <v>342</v>
      </c>
      <c r="C85" s="272"/>
      <c r="D85" s="307"/>
      <c r="E85" s="272"/>
      <c r="F85" s="272">
        <f>F76</f>
        <v>0</v>
      </c>
    </row>
    <row r="86" spans="1:10" s="301" customFormat="1" ht="13.5" thickBot="1">
      <c r="A86" s="55"/>
      <c r="B86" s="269"/>
      <c r="C86" s="272"/>
      <c r="D86" s="307"/>
      <c r="E86" s="272"/>
      <c r="F86" s="272"/>
    </row>
    <row r="87" spans="1:10" s="52" customFormat="1" ht="13.5" thickBot="1">
      <c r="A87" s="50"/>
      <c r="B87" s="288" t="s">
        <v>185</v>
      </c>
      <c r="C87" s="289"/>
      <c r="D87" s="290"/>
      <c r="E87" s="289"/>
      <c r="F87" s="291">
        <f>SUM(F81:F85)</f>
        <v>0</v>
      </c>
    </row>
    <row r="88" spans="1:10">
      <c r="J88" s="26"/>
    </row>
    <row r="89" spans="1:10">
      <c r="J89" s="26"/>
    </row>
    <row r="90" spans="1:10">
      <c r="J90" s="26"/>
    </row>
    <row r="91" spans="1:10">
      <c r="J91" s="26"/>
    </row>
    <row r="92" spans="1:10">
      <c r="J92" s="26"/>
    </row>
    <row r="93" spans="1:10">
      <c r="J93" s="26"/>
    </row>
    <row r="94" spans="1:10">
      <c r="G94" s="309"/>
      <c r="J94" s="26"/>
    </row>
    <row r="95" spans="1:10">
      <c r="D95" s="257"/>
      <c r="J95" s="26"/>
    </row>
    <row r="96" spans="1:10">
      <c r="D96" s="257"/>
      <c r="J96" s="26"/>
    </row>
    <row r="97" spans="1:10">
      <c r="D97" s="257"/>
      <c r="J97" s="26"/>
    </row>
    <row r="98" spans="1:10">
      <c r="A98" s="26"/>
      <c r="B98" s="26"/>
      <c r="C98" s="26"/>
      <c r="D98" s="26"/>
      <c r="E98" s="26"/>
      <c r="F98" s="26"/>
      <c r="J98" s="26"/>
    </row>
    <row r="99" spans="1:10">
      <c r="A99" s="26"/>
      <c r="B99" s="26"/>
      <c r="C99" s="26"/>
      <c r="D99" s="26"/>
      <c r="E99" s="26"/>
      <c r="F99" s="26"/>
      <c r="J99" s="26"/>
    </row>
    <row r="100" spans="1:10">
      <c r="A100" s="26"/>
      <c r="B100" s="26"/>
      <c r="C100" s="26"/>
      <c r="D100" s="26"/>
      <c r="E100" s="26"/>
      <c r="F100" s="26"/>
      <c r="J100" s="26"/>
    </row>
    <row r="101" spans="1:10">
      <c r="A101" s="26"/>
      <c r="B101" s="26"/>
      <c r="C101" s="26"/>
      <c r="D101" s="26"/>
      <c r="E101" s="26"/>
      <c r="F101" s="26"/>
    </row>
    <row r="102" spans="1:10">
      <c r="A102" s="26"/>
      <c r="B102" s="26"/>
      <c r="C102" s="26"/>
      <c r="D102" s="26"/>
      <c r="E102" s="26"/>
      <c r="F102" s="26"/>
    </row>
    <row r="103" spans="1:10">
      <c r="A103" s="26"/>
      <c r="B103" s="26"/>
      <c r="C103" s="26"/>
      <c r="D103" s="26"/>
      <c r="E103" s="26"/>
      <c r="F103" s="26"/>
    </row>
    <row r="104" spans="1:10">
      <c r="A104" s="26"/>
      <c r="B104" s="26"/>
      <c r="C104" s="26"/>
      <c r="D104" s="26"/>
      <c r="E104" s="26"/>
      <c r="F104" s="26"/>
    </row>
    <row r="105" spans="1:10">
      <c r="A105" s="26"/>
      <c r="B105" s="26"/>
      <c r="C105" s="26"/>
      <c r="D105" s="26"/>
      <c r="E105" s="26"/>
      <c r="F105" s="26"/>
    </row>
    <row r="106" spans="1:10">
      <c r="A106" s="26"/>
      <c r="B106" s="26"/>
      <c r="C106" s="26"/>
      <c r="D106" s="26"/>
      <c r="E106" s="26"/>
      <c r="F106" s="26"/>
    </row>
    <row r="107" spans="1:10">
      <c r="A107" s="26"/>
      <c r="B107" s="26"/>
      <c r="C107" s="26"/>
      <c r="D107" s="26"/>
      <c r="E107" s="26"/>
      <c r="F107" s="26"/>
    </row>
    <row r="108" spans="1:10">
      <c r="A108" s="26"/>
      <c r="B108" s="26"/>
      <c r="C108" s="26"/>
      <c r="D108" s="26"/>
      <c r="E108" s="26"/>
      <c r="F108" s="26"/>
    </row>
    <row r="109" spans="1:10">
      <c r="A109" s="26"/>
      <c r="B109" s="26"/>
      <c r="C109" s="26"/>
      <c r="D109" s="26"/>
      <c r="E109" s="26"/>
      <c r="F109" s="26"/>
    </row>
    <row r="110" spans="1:10">
      <c r="A110" s="26"/>
      <c r="B110" s="26"/>
      <c r="C110" s="26"/>
      <c r="D110" s="26"/>
      <c r="E110" s="26"/>
      <c r="F110" s="26"/>
    </row>
    <row r="111" spans="1:10">
      <c r="A111" s="26"/>
      <c r="B111" s="26"/>
      <c r="C111" s="26"/>
      <c r="D111" s="26"/>
      <c r="E111" s="26"/>
      <c r="F111" s="26"/>
    </row>
    <row r="112" spans="1:10">
      <c r="A112" s="26"/>
      <c r="B112" s="26"/>
      <c r="C112" s="26"/>
      <c r="D112" s="26"/>
      <c r="E112" s="26"/>
      <c r="F112" s="26"/>
    </row>
    <row r="113" spans="1:6">
      <c r="A113" s="26"/>
      <c r="B113" s="26"/>
      <c r="C113" s="26"/>
      <c r="D113" s="26"/>
      <c r="E113" s="26"/>
      <c r="F113" s="26"/>
    </row>
    <row r="114" spans="1:6">
      <c r="A114" s="26"/>
      <c r="B114" s="26"/>
      <c r="C114" s="26"/>
      <c r="D114" s="26"/>
      <c r="E114" s="26"/>
      <c r="F114" s="26"/>
    </row>
    <row r="115" spans="1:6">
      <c r="A115" s="26"/>
      <c r="B115" s="26"/>
      <c r="C115" s="26"/>
      <c r="D115" s="26"/>
      <c r="E115" s="26"/>
      <c r="F115" s="26"/>
    </row>
  </sheetData>
  <mergeCells count="2">
    <mergeCell ref="B1:C1"/>
    <mergeCell ref="B2:C2"/>
  </mergeCells>
  <pageMargins left="0.74803149606299213" right="0.70866141732283472" top="0.78740157480314965" bottom="0.78740157480314965" header="0.59055118110236227" footer="0.59055118110236227"/>
  <pageSetup paperSize="9" scale="98" firstPageNumber="3" orientation="portrait" verticalDpi="300" r:id="rId1"/>
  <headerFooter alignWithMargins="0"/>
  <rowBreaks count="4" manualBreakCount="4">
    <brk id="16" max="5" man="1"/>
    <brk id="33" max="5" man="1"/>
    <brk id="41" max="16383" man="1"/>
    <brk id="6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showZeros="0" zoomScaleNormal="100" zoomScaleSheetLayoutView="100" workbookViewId="0">
      <selection sqref="A1:XFD1048576"/>
    </sheetView>
  </sheetViews>
  <sheetFormatPr defaultColWidth="9.140625" defaultRowHeight="12.75"/>
  <cols>
    <col min="1" max="1" width="5.7109375" style="25" customWidth="1"/>
    <col min="2" max="2" width="42.28515625" style="260" customWidth="1"/>
    <col min="3" max="3" width="7.7109375" style="256" customWidth="1"/>
    <col min="4" max="4" width="9.42578125" style="248" customWidth="1"/>
    <col min="5" max="5" width="9.140625" style="257"/>
    <col min="6" max="6" width="13.140625" style="258" customWidth="1"/>
    <col min="7" max="16384" width="9.140625" style="26"/>
  </cols>
  <sheetData>
    <row r="1" spans="1:7" ht="15">
      <c r="A1" s="46" t="s">
        <v>224</v>
      </c>
      <c r="B1" s="239" t="s">
        <v>213</v>
      </c>
      <c r="C1" s="313"/>
      <c r="D1" s="241"/>
      <c r="E1" s="241"/>
      <c r="F1" s="241"/>
      <c r="G1" s="241"/>
    </row>
    <row r="2" spans="1:7" ht="15">
      <c r="A2" s="46"/>
      <c r="B2" s="239" t="s">
        <v>396</v>
      </c>
      <c r="C2" s="242"/>
      <c r="D2" s="241"/>
      <c r="E2" s="241"/>
      <c r="F2" s="241"/>
      <c r="G2" s="241"/>
    </row>
    <row r="3" spans="1:7" s="52" customFormat="1" ht="15.75" customHeight="1">
      <c r="A3" s="46"/>
      <c r="B3" s="46"/>
      <c r="C3" s="243"/>
      <c r="D3" s="244"/>
      <c r="E3" s="245"/>
    </row>
    <row r="4" spans="1:7" ht="15.75">
      <c r="A4" s="47" t="s">
        <v>0</v>
      </c>
      <c r="B4" s="246" t="s">
        <v>5</v>
      </c>
      <c r="C4" s="247"/>
      <c r="E4" s="247"/>
      <c r="F4" s="247"/>
    </row>
    <row r="5" spans="1:7" ht="15">
      <c r="A5" s="7"/>
      <c r="B5" s="7"/>
      <c r="C5" s="7"/>
      <c r="D5" s="8"/>
      <c r="E5" s="7"/>
      <c r="F5" s="9"/>
    </row>
    <row r="6" spans="1:7">
      <c r="A6" s="48"/>
      <c r="B6" s="249" t="s">
        <v>2</v>
      </c>
      <c r="C6" s="250"/>
      <c r="D6" s="251"/>
      <c r="E6" s="252"/>
      <c r="F6" s="253"/>
    </row>
    <row r="7" spans="1:7" s="255" customFormat="1" ht="76.5">
      <c r="A7" s="48"/>
      <c r="B7" s="254" t="s">
        <v>21</v>
      </c>
      <c r="C7" s="250"/>
      <c r="D7" s="251"/>
      <c r="E7" s="252"/>
      <c r="F7" s="253"/>
    </row>
    <row r="8" spans="1:7" s="259" customFormat="1">
      <c r="A8" s="25"/>
      <c r="B8" s="260"/>
      <c r="C8" s="256"/>
      <c r="D8" s="248"/>
      <c r="E8" s="257"/>
      <c r="F8" s="258"/>
    </row>
    <row r="9" spans="1:7" ht="63.75">
      <c r="A9" s="25">
        <v>1</v>
      </c>
      <c r="B9" s="264" t="s">
        <v>282</v>
      </c>
      <c r="C9" s="261" t="s">
        <v>20</v>
      </c>
      <c r="D9" s="261">
        <v>50</v>
      </c>
      <c r="E9" s="262"/>
      <c r="F9" s="263">
        <f>D9*E9</f>
        <v>0</v>
      </c>
    </row>
    <row r="10" spans="1:7" s="259" customFormat="1">
      <c r="A10" s="25"/>
      <c r="B10" s="260"/>
      <c r="C10" s="256"/>
      <c r="D10" s="248"/>
      <c r="E10" s="257"/>
      <c r="F10" s="263"/>
    </row>
    <row r="11" spans="1:7" ht="63.75">
      <c r="A11" s="25">
        <v>2</v>
      </c>
      <c r="B11" s="326" t="s">
        <v>283</v>
      </c>
      <c r="C11" s="261" t="s">
        <v>20</v>
      </c>
      <c r="D11" s="261">
        <v>40</v>
      </c>
      <c r="E11" s="262"/>
      <c r="F11" s="263">
        <f>D11*E11</f>
        <v>0</v>
      </c>
    </row>
    <row r="12" spans="1:7" s="259" customFormat="1">
      <c r="A12" s="25"/>
      <c r="B12" s="260"/>
      <c r="C12" s="256"/>
      <c r="D12" s="248"/>
      <c r="E12" s="257"/>
      <c r="F12" s="263"/>
    </row>
    <row r="13" spans="1:7" ht="76.5">
      <c r="A13" s="25">
        <v>3</v>
      </c>
      <c r="B13" s="264" t="s">
        <v>284</v>
      </c>
      <c r="C13" s="261" t="s">
        <v>22</v>
      </c>
      <c r="D13" s="261">
        <v>70</v>
      </c>
      <c r="E13" s="262"/>
      <c r="F13" s="263">
        <f t="shared" ref="F13" si="0">D13*E13</f>
        <v>0</v>
      </c>
    </row>
    <row r="14" spans="1:7" s="259" customFormat="1">
      <c r="A14" s="25"/>
      <c r="B14" s="260"/>
    </row>
    <row r="15" spans="1:7" ht="76.5">
      <c r="A15" s="25">
        <v>4</v>
      </c>
      <c r="B15" s="264" t="s">
        <v>285</v>
      </c>
      <c r="C15" s="261" t="s">
        <v>22</v>
      </c>
      <c r="D15" s="261">
        <v>60</v>
      </c>
      <c r="E15" s="262"/>
      <c r="F15" s="263">
        <f t="shared" ref="F15" si="1">D15*E15</f>
        <v>0</v>
      </c>
    </row>
    <row r="16" spans="1:7" s="259" customFormat="1">
      <c r="A16" s="25"/>
      <c r="B16" s="260"/>
    </row>
    <row r="17" spans="1:6" ht="89.25">
      <c r="A17" s="25">
        <v>5</v>
      </c>
      <c r="B17" s="264" t="s">
        <v>379</v>
      </c>
      <c r="C17" s="261" t="s">
        <v>71</v>
      </c>
      <c r="D17" s="261">
        <v>1</v>
      </c>
      <c r="E17" s="262"/>
      <c r="F17" s="263">
        <f t="shared" ref="F17" si="2">D17*E17</f>
        <v>0</v>
      </c>
    </row>
    <row r="18" spans="1:6" s="259" customFormat="1">
      <c r="A18" s="25"/>
      <c r="B18" s="260"/>
    </row>
    <row r="19" spans="1:6" ht="102">
      <c r="A19" s="25">
        <v>6</v>
      </c>
      <c r="B19" s="264" t="s">
        <v>288</v>
      </c>
      <c r="C19" s="261" t="s">
        <v>27</v>
      </c>
      <c r="D19" s="261">
        <v>1</v>
      </c>
      <c r="E19" s="262"/>
      <c r="F19" s="263">
        <f t="shared" ref="F19" si="3">D19*E19</f>
        <v>0</v>
      </c>
    </row>
    <row r="20" spans="1:6" s="259" customFormat="1">
      <c r="A20" s="25"/>
      <c r="B20" s="260"/>
    </row>
    <row r="21" spans="1:6" ht="89.25">
      <c r="A21" s="25">
        <v>7</v>
      </c>
      <c r="B21" s="264" t="s">
        <v>287</v>
      </c>
      <c r="C21" s="261" t="s">
        <v>27</v>
      </c>
      <c r="D21" s="261">
        <v>1</v>
      </c>
      <c r="E21" s="262"/>
      <c r="F21" s="263">
        <f t="shared" ref="F21" si="4">D21*E21</f>
        <v>0</v>
      </c>
    </row>
    <row r="22" spans="1:6" s="259" customFormat="1">
      <c r="A22" s="25"/>
      <c r="B22" s="260"/>
    </row>
    <row r="23" spans="1:6" ht="102">
      <c r="A23" s="25">
        <v>8</v>
      </c>
      <c r="B23" s="264" t="s">
        <v>286</v>
      </c>
      <c r="C23" s="261" t="s">
        <v>27</v>
      </c>
      <c r="D23" s="261">
        <v>1</v>
      </c>
      <c r="E23" s="262"/>
      <c r="F23" s="263">
        <f t="shared" ref="F23" si="5">D23*E23</f>
        <v>0</v>
      </c>
    </row>
    <row r="24" spans="1:6" s="259" customFormat="1">
      <c r="A24" s="25"/>
      <c r="B24" s="260"/>
    </row>
    <row r="25" spans="1:6" ht="63.75">
      <c r="A25" s="25">
        <v>9</v>
      </c>
      <c r="B25" s="292" t="s">
        <v>404</v>
      </c>
      <c r="C25" s="261" t="s">
        <v>27</v>
      </c>
      <c r="D25" s="261">
        <v>1</v>
      </c>
      <c r="E25" s="256"/>
      <c r="F25" s="285">
        <f>D25*E25</f>
        <v>0</v>
      </c>
    </row>
    <row r="26" spans="1:6" ht="15">
      <c r="A26" s="49"/>
      <c r="B26" s="294"/>
      <c r="C26" s="261"/>
      <c r="D26" s="261"/>
      <c r="E26" s="295"/>
      <c r="F26" s="296"/>
    </row>
    <row r="27" spans="1:6" s="52" customFormat="1">
      <c r="A27" s="51"/>
      <c r="B27" s="265" t="s">
        <v>6</v>
      </c>
      <c r="C27" s="266"/>
      <c r="D27" s="267"/>
      <c r="E27" s="266"/>
      <c r="F27" s="268">
        <f>SUM(F9:F25)</f>
        <v>0</v>
      </c>
    </row>
    <row r="28" spans="1:6" s="52" customFormat="1">
      <c r="B28" s="269"/>
      <c r="C28" s="270"/>
      <c r="D28" s="271"/>
      <c r="E28" s="270"/>
      <c r="F28" s="272"/>
    </row>
    <row r="29" spans="1:6" ht="15.75">
      <c r="A29" s="47" t="s">
        <v>3</v>
      </c>
      <c r="B29" s="246" t="s">
        <v>314</v>
      </c>
      <c r="C29" s="247"/>
    </row>
    <row r="30" spans="1:6" ht="14.25">
      <c r="A30" s="49"/>
      <c r="B30" s="273"/>
      <c r="C30" s="261"/>
      <c r="D30" s="274"/>
      <c r="E30" s="247"/>
      <c r="F30" s="247"/>
    </row>
    <row r="31" spans="1:6">
      <c r="A31" s="48"/>
      <c r="B31" s="249" t="s">
        <v>2</v>
      </c>
      <c r="C31" s="250"/>
      <c r="D31" s="251"/>
      <c r="F31" s="263"/>
    </row>
    <row r="32" spans="1:6" ht="38.25">
      <c r="A32" s="49"/>
      <c r="B32" s="327" t="s">
        <v>1186</v>
      </c>
      <c r="C32" s="261"/>
      <c r="D32" s="274"/>
      <c r="E32" s="252"/>
      <c r="F32" s="253"/>
    </row>
    <row r="33" spans="1:6" ht="11.25" customHeight="1">
      <c r="A33" s="49"/>
      <c r="B33" s="273"/>
      <c r="C33" s="261"/>
      <c r="D33" s="274"/>
      <c r="F33" s="263"/>
    </row>
    <row r="34" spans="1:6" ht="114.75">
      <c r="A34" s="25">
        <v>1</v>
      </c>
      <c r="B34" s="264" t="s">
        <v>1187</v>
      </c>
      <c r="C34" s="26"/>
      <c r="D34" s="26"/>
      <c r="E34" s="26"/>
      <c r="F34" s="26"/>
    </row>
    <row r="35" spans="1:6" ht="66.75" customHeight="1">
      <c r="B35" s="264" t="s">
        <v>315</v>
      </c>
      <c r="C35" s="26"/>
      <c r="D35" s="26"/>
      <c r="E35" s="26"/>
      <c r="F35" s="26"/>
    </row>
    <row r="36" spans="1:6" ht="130.5" customHeight="1">
      <c r="B36" s="264" t="s">
        <v>1188</v>
      </c>
      <c r="C36" s="261" t="s">
        <v>22</v>
      </c>
      <c r="D36" s="261">
        <v>55</v>
      </c>
      <c r="E36" s="256"/>
      <c r="F36" s="263">
        <f>D36*E36</f>
        <v>0</v>
      </c>
    </row>
    <row r="37" spans="1:6">
      <c r="B37" s="264"/>
      <c r="C37" s="261"/>
      <c r="D37" s="261"/>
      <c r="E37" s="256"/>
      <c r="F37" s="263"/>
    </row>
    <row r="38" spans="1:6" ht="63.75">
      <c r="A38" s="25">
        <v>2</v>
      </c>
      <c r="B38" s="264" t="s">
        <v>317</v>
      </c>
      <c r="C38" s="261" t="s">
        <v>1</v>
      </c>
      <c r="D38" s="261">
        <v>4</v>
      </c>
      <c r="E38" s="256"/>
      <c r="F38" s="263">
        <f t="shared" ref="F38" si="6">D38*E38</f>
        <v>0</v>
      </c>
    </row>
    <row r="39" spans="1:6" ht="11.25" customHeight="1">
      <c r="A39" s="49"/>
      <c r="B39" s="273"/>
      <c r="C39" s="261"/>
      <c r="D39" s="274"/>
      <c r="E39" s="256"/>
      <c r="F39" s="263"/>
    </row>
    <row r="40" spans="1:6" s="52" customFormat="1">
      <c r="A40" s="51"/>
      <c r="B40" s="265" t="s">
        <v>316</v>
      </c>
      <c r="C40" s="266"/>
      <c r="D40" s="267"/>
      <c r="E40" s="266"/>
      <c r="F40" s="268">
        <f>SUM(F34:F38)</f>
        <v>0</v>
      </c>
    </row>
    <row r="41" spans="1:6" s="52" customFormat="1">
      <c r="B41" s="269"/>
      <c r="C41" s="270"/>
      <c r="D41" s="271"/>
    </row>
    <row r="42" spans="1:6" ht="15.75">
      <c r="A42" s="47" t="s">
        <v>7</v>
      </c>
      <c r="B42" s="246" t="s">
        <v>11</v>
      </c>
      <c r="C42" s="247"/>
    </row>
    <row r="43" spans="1:6" ht="14.25">
      <c r="A43" s="49"/>
      <c r="B43" s="273"/>
      <c r="C43" s="261"/>
      <c r="D43" s="274"/>
      <c r="E43" s="247"/>
      <c r="F43" s="247"/>
    </row>
    <row r="44" spans="1:6">
      <c r="A44" s="48"/>
      <c r="B44" s="249" t="s">
        <v>2</v>
      </c>
      <c r="C44" s="250"/>
      <c r="D44" s="251"/>
      <c r="F44" s="263"/>
    </row>
    <row r="45" spans="1:6" ht="76.5">
      <c r="A45" s="49"/>
      <c r="B45" s="260" t="s">
        <v>12</v>
      </c>
      <c r="C45" s="261"/>
      <c r="D45" s="274"/>
      <c r="E45" s="252"/>
      <c r="F45" s="253"/>
    </row>
    <row r="46" spans="1:6" ht="11.25" customHeight="1">
      <c r="A46" s="49"/>
      <c r="B46" s="273"/>
      <c r="C46" s="261"/>
      <c r="D46" s="274"/>
      <c r="F46" s="263"/>
    </row>
    <row r="47" spans="1:6" ht="63.75">
      <c r="A47" s="53">
        <v>1</v>
      </c>
      <c r="B47" s="264" t="s">
        <v>289</v>
      </c>
      <c r="C47" s="261" t="s">
        <v>22</v>
      </c>
      <c r="D47" s="261">
        <v>22</v>
      </c>
      <c r="E47" s="256"/>
      <c r="F47" s="263">
        <f t="shared" ref="F47" si="7">D47*E47</f>
        <v>0</v>
      </c>
    </row>
    <row r="48" spans="1:6" ht="14.25">
      <c r="A48" s="49"/>
      <c r="B48" s="273"/>
      <c r="C48" s="261"/>
      <c r="D48" s="274"/>
      <c r="E48" s="256"/>
      <c r="F48" s="263"/>
    </row>
    <row r="49" spans="1:6" ht="51">
      <c r="A49" s="275">
        <v>2</v>
      </c>
      <c r="B49" s="264" t="s">
        <v>290</v>
      </c>
      <c r="C49" s="261" t="s">
        <v>22</v>
      </c>
      <c r="D49" s="261">
        <v>100</v>
      </c>
      <c r="E49" s="256"/>
      <c r="F49" s="263">
        <f t="shared" ref="F49" si="8">D49*E49</f>
        <v>0</v>
      </c>
    </row>
    <row r="50" spans="1:6" ht="14.25">
      <c r="A50" s="49"/>
      <c r="B50" s="273"/>
      <c r="C50" s="261"/>
      <c r="D50" s="274"/>
      <c r="E50" s="256"/>
      <c r="F50" s="263"/>
    </row>
    <row r="51" spans="1:6" ht="89.25">
      <c r="A51" s="275">
        <v>3</v>
      </c>
      <c r="B51" s="260" t="s">
        <v>291</v>
      </c>
      <c r="C51" s="261" t="s">
        <v>22</v>
      </c>
      <c r="D51" s="261">
        <v>100</v>
      </c>
      <c r="E51" s="256"/>
      <c r="F51" s="263">
        <f t="shared" ref="F51" si="9">D51*E51</f>
        <v>0</v>
      </c>
    </row>
    <row r="52" spans="1:6" ht="14.25">
      <c r="A52" s="49"/>
      <c r="B52" s="273"/>
      <c r="C52" s="261"/>
      <c r="D52" s="274"/>
      <c r="E52" s="256"/>
      <c r="F52" s="263"/>
    </row>
    <row r="53" spans="1:6" ht="102">
      <c r="A53" s="25">
        <v>4</v>
      </c>
      <c r="B53" s="264" t="s">
        <v>292</v>
      </c>
      <c r="C53" s="261" t="s">
        <v>1</v>
      </c>
      <c r="D53" s="261">
        <v>1</v>
      </c>
      <c r="E53" s="256"/>
      <c r="F53" s="263">
        <f>D53*E53</f>
        <v>0</v>
      </c>
    </row>
    <row r="54" spans="1:6">
      <c r="B54" s="264"/>
      <c r="C54" s="261"/>
      <c r="D54" s="261"/>
      <c r="E54" s="256"/>
      <c r="F54" s="263"/>
    </row>
    <row r="55" spans="1:6" ht="102">
      <c r="A55" s="25">
        <v>5</v>
      </c>
      <c r="B55" s="264" t="s">
        <v>293</v>
      </c>
      <c r="C55" s="261" t="s">
        <v>1</v>
      </c>
      <c r="D55" s="261">
        <v>1</v>
      </c>
      <c r="E55" s="256"/>
      <c r="F55" s="263">
        <f>D55*E55</f>
        <v>0</v>
      </c>
    </row>
    <row r="56" spans="1:6">
      <c r="B56" s="264"/>
      <c r="C56" s="261"/>
      <c r="D56" s="261"/>
      <c r="E56" s="256"/>
      <c r="F56" s="263"/>
    </row>
    <row r="57" spans="1:6" ht="63.75">
      <c r="A57" s="25">
        <v>6</v>
      </c>
      <c r="B57" s="264" t="s">
        <v>296</v>
      </c>
      <c r="C57" s="26"/>
      <c r="D57" s="26"/>
      <c r="E57" s="26"/>
      <c r="F57" s="263">
        <f t="shared" ref="F57:F59" si="10">D57*E57</f>
        <v>0</v>
      </c>
    </row>
    <row r="58" spans="1:6">
      <c r="A58" s="25" t="s">
        <v>28</v>
      </c>
      <c r="B58" s="264" t="s">
        <v>295</v>
      </c>
      <c r="C58" s="261" t="s">
        <v>20</v>
      </c>
      <c r="D58" s="261">
        <v>20</v>
      </c>
      <c r="E58" s="256"/>
      <c r="F58" s="263">
        <f t="shared" si="10"/>
        <v>0</v>
      </c>
    </row>
    <row r="59" spans="1:6">
      <c r="A59" s="25" t="s">
        <v>177</v>
      </c>
      <c r="B59" s="264" t="s">
        <v>294</v>
      </c>
      <c r="C59" s="261" t="s">
        <v>20</v>
      </c>
      <c r="D59" s="261">
        <v>10</v>
      </c>
      <c r="E59" s="256"/>
      <c r="F59" s="263">
        <f t="shared" si="10"/>
        <v>0</v>
      </c>
    </row>
    <row r="60" spans="1:6">
      <c r="B60" s="264"/>
      <c r="C60" s="261"/>
      <c r="D60" s="261"/>
      <c r="E60" s="256"/>
      <c r="F60" s="263"/>
    </row>
    <row r="61" spans="1:6" s="52" customFormat="1">
      <c r="A61" s="51"/>
      <c r="B61" s="265" t="s">
        <v>14</v>
      </c>
      <c r="C61" s="266"/>
      <c r="D61" s="267"/>
      <c r="E61" s="266"/>
      <c r="F61" s="268">
        <f>SUM(F47:F60)</f>
        <v>0</v>
      </c>
    </row>
    <row r="62" spans="1:6" s="52" customFormat="1">
      <c r="B62" s="269"/>
      <c r="C62" s="270"/>
      <c r="D62" s="271"/>
    </row>
    <row r="63" spans="1:6" s="303" customFormat="1" ht="15.75">
      <c r="A63" s="47" t="s">
        <v>15</v>
      </c>
      <c r="B63" s="246" t="s">
        <v>297</v>
      </c>
    </row>
    <row r="64" spans="1:6" s="303" customFormat="1" ht="15">
      <c r="A64" s="328"/>
      <c r="B64" s="59"/>
    </row>
    <row r="65" spans="1:7" s="303" customFormat="1" ht="165.75">
      <c r="A65" s="329">
        <v>1</v>
      </c>
      <c r="B65" s="264" t="s">
        <v>1189</v>
      </c>
      <c r="C65" s="261" t="s">
        <v>22</v>
      </c>
      <c r="D65" s="261">
        <v>170</v>
      </c>
      <c r="E65" s="256"/>
      <c r="F65" s="263">
        <f>D65*E65</f>
        <v>0</v>
      </c>
    </row>
    <row r="66" spans="1:7" s="303" customFormat="1">
      <c r="A66" s="329"/>
      <c r="B66" s="330"/>
      <c r="C66" s="261"/>
      <c r="D66" s="261"/>
      <c r="E66" s="256"/>
      <c r="F66" s="263"/>
    </row>
    <row r="67" spans="1:7" s="303" customFormat="1" ht="63.75">
      <c r="A67" s="329">
        <v>2</v>
      </c>
      <c r="B67" s="264" t="s">
        <v>380</v>
      </c>
      <c r="C67" s="261" t="s">
        <v>22</v>
      </c>
      <c r="D67" s="261">
        <v>140</v>
      </c>
      <c r="E67" s="256"/>
      <c r="F67" s="263">
        <f>D67*E67</f>
        <v>0</v>
      </c>
    </row>
    <row r="68" spans="1:7" s="303" customFormat="1">
      <c r="A68" s="329"/>
      <c r="B68" s="330"/>
      <c r="C68" s="261"/>
      <c r="D68" s="261"/>
      <c r="E68" s="256"/>
      <c r="F68" s="263"/>
    </row>
    <row r="69" spans="1:7" s="303" customFormat="1" ht="63.75">
      <c r="A69" s="329">
        <v>3</v>
      </c>
      <c r="B69" s="264" t="s">
        <v>381</v>
      </c>
      <c r="C69" s="261" t="s">
        <v>22</v>
      </c>
      <c r="D69" s="261">
        <v>140</v>
      </c>
      <c r="E69" s="256"/>
      <c r="F69" s="263">
        <f>D69*E69</f>
        <v>0</v>
      </c>
    </row>
    <row r="70" spans="1:7" s="303" customFormat="1">
      <c r="A70" s="329"/>
      <c r="B70" s="264"/>
      <c r="C70" s="331"/>
      <c r="D70" s="56"/>
      <c r="E70" s="57"/>
      <c r="F70" s="57"/>
    </row>
    <row r="71" spans="1:7" s="303" customFormat="1" ht="51">
      <c r="A71" s="329">
        <v>4</v>
      </c>
      <c r="B71" s="264" t="s">
        <v>301</v>
      </c>
      <c r="C71" s="261" t="s">
        <v>22</v>
      </c>
      <c r="D71" s="261">
        <v>30</v>
      </c>
      <c r="E71" s="256"/>
      <c r="F71" s="263">
        <f>D71*E71</f>
        <v>0</v>
      </c>
    </row>
    <row r="72" spans="1:7" s="303" customFormat="1">
      <c r="A72" s="329"/>
      <c r="B72" s="264"/>
      <c r="C72" s="331"/>
      <c r="D72" s="56"/>
      <c r="E72" s="57"/>
      <c r="F72" s="57"/>
    </row>
    <row r="73" spans="1:7" s="303" customFormat="1" ht="51">
      <c r="A73" s="329">
        <v>5</v>
      </c>
      <c r="B73" s="264" t="s">
        <v>376</v>
      </c>
      <c r="C73" s="261" t="s">
        <v>22</v>
      </c>
      <c r="D73" s="261">
        <v>30</v>
      </c>
      <c r="E73" s="256"/>
      <c r="F73" s="263">
        <f>D73*E73</f>
        <v>0</v>
      </c>
    </row>
    <row r="74" spans="1:7" s="303" customFormat="1">
      <c r="A74" s="329"/>
      <c r="B74" s="264"/>
      <c r="C74" s="331"/>
      <c r="D74" s="56"/>
      <c r="E74" s="57"/>
      <c r="F74" s="57"/>
    </row>
    <row r="75" spans="1:7" s="303" customFormat="1" ht="114.75">
      <c r="A75" s="329">
        <v>6</v>
      </c>
      <c r="B75" s="264" t="s">
        <v>1190</v>
      </c>
      <c r="C75" s="261" t="s">
        <v>22</v>
      </c>
      <c r="D75" s="261">
        <v>650</v>
      </c>
      <c r="E75" s="256"/>
      <c r="F75" s="263">
        <f>D75*E75</f>
        <v>0</v>
      </c>
    </row>
    <row r="76" spans="1:7" s="303" customFormat="1">
      <c r="A76" s="329"/>
      <c r="B76" s="264"/>
      <c r="C76" s="331"/>
      <c r="D76" s="56"/>
      <c r="E76" s="57"/>
      <c r="F76" s="57"/>
    </row>
    <row r="77" spans="1:7" s="303" customFormat="1">
      <c r="A77" s="51"/>
      <c r="B77" s="265" t="s">
        <v>298</v>
      </c>
      <c r="C77" s="266"/>
      <c r="D77" s="267"/>
      <c r="E77" s="266"/>
      <c r="F77" s="268">
        <f>SUM(F64:F75)</f>
        <v>0</v>
      </c>
      <c r="G77" s="325"/>
    </row>
    <row r="78" spans="1:7" s="303" customFormat="1" ht="15">
      <c r="A78" s="58"/>
      <c r="B78" s="59"/>
      <c r="C78" s="60"/>
      <c r="D78" s="61"/>
      <c r="E78" s="62"/>
      <c r="F78" s="62"/>
      <c r="G78" s="325"/>
    </row>
    <row r="79" spans="1:7" s="303" customFormat="1" ht="15.75">
      <c r="A79" s="47" t="s">
        <v>17</v>
      </c>
      <c r="B79" s="246" t="s">
        <v>299</v>
      </c>
    </row>
    <row r="80" spans="1:7" s="303" customFormat="1" ht="15">
      <c r="A80" s="328"/>
      <c r="B80" s="59"/>
    </row>
    <row r="81" spans="1:7" s="303" customFormat="1" ht="114.75">
      <c r="A81" s="329">
        <v>1</v>
      </c>
      <c r="B81" s="264" t="s">
        <v>383</v>
      </c>
      <c r="C81" s="261" t="s">
        <v>22</v>
      </c>
      <c r="D81" s="261">
        <v>110</v>
      </c>
      <c r="E81" s="256"/>
      <c r="F81" s="263">
        <f>D81*E81</f>
        <v>0</v>
      </c>
    </row>
    <row r="82" spans="1:7" s="303" customFormat="1">
      <c r="A82" s="329"/>
      <c r="B82" s="332"/>
    </row>
    <row r="83" spans="1:7" s="303" customFormat="1" ht="89.25">
      <c r="A83" s="329">
        <v>2</v>
      </c>
      <c r="B83" s="264" t="s">
        <v>382</v>
      </c>
      <c r="C83" s="261" t="s">
        <v>22</v>
      </c>
      <c r="D83" s="261">
        <v>30</v>
      </c>
      <c r="E83" s="256"/>
      <c r="F83" s="263">
        <f>D83*E83</f>
        <v>0</v>
      </c>
    </row>
    <row r="84" spans="1:7" s="303" customFormat="1">
      <c r="A84" s="329"/>
      <c r="B84" s="332"/>
    </row>
    <row r="85" spans="1:7" s="303" customFormat="1">
      <c r="A85" s="51"/>
      <c r="B85" s="265" t="s">
        <v>300</v>
      </c>
      <c r="C85" s="266"/>
      <c r="D85" s="267"/>
      <c r="E85" s="266"/>
      <c r="F85" s="268">
        <f>SUM(F80:F83)</f>
        <v>0</v>
      </c>
      <c r="G85" s="325"/>
    </row>
    <row r="86" spans="1:7" s="303" customFormat="1" ht="15">
      <c r="A86" s="58"/>
      <c r="B86" s="59"/>
      <c r="C86" s="60"/>
      <c r="D86" s="61"/>
      <c r="E86" s="62"/>
      <c r="F86" s="62"/>
      <c r="G86" s="325"/>
    </row>
    <row r="87" spans="1:7" ht="15.75">
      <c r="A87" s="47" t="s">
        <v>29</v>
      </c>
      <c r="B87" s="246" t="s">
        <v>302</v>
      </c>
      <c r="C87" s="247"/>
    </row>
    <row r="88" spans="1:7" ht="14.25">
      <c r="A88" s="49"/>
      <c r="B88" s="273"/>
      <c r="C88" s="261"/>
      <c r="D88" s="274"/>
      <c r="E88" s="247"/>
      <c r="F88" s="247"/>
    </row>
    <row r="89" spans="1:7" ht="89.25">
      <c r="A89" s="25">
        <v>1</v>
      </c>
      <c r="B89" s="264" t="s">
        <v>309</v>
      </c>
      <c r="C89" s="333" t="s">
        <v>22</v>
      </c>
      <c r="D89" s="333">
        <v>30</v>
      </c>
      <c r="E89" s="334"/>
      <c r="F89" s="263">
        <f t="shared" ref="F89" si="11">D89*E89</f>
        <v>0</v>
      </c>
    </row>
    <row r="90" spans="1:7" ht="11.25" customHeight="1">
      <c r="A90" s="49"/>
      <c r="B90" s="273"/>
      <c r="C90" s="261"/>
      <c r="D90" s="274"/>
      <c r="E90" s="256"/>
      <c r="F90" s="263"/>
    </row>
    <row r="91" spans="1:7" ht="38.25">
      <c r="A91" s="25">
        <v>2</v>
      </c>
      <c r="B91" s="264" t="s">
        <v>307</v>
      </c>
      <c r="C91" s="261" t="s">
        <v>20</v>
      </c>
      <c r="D91" s="261">
        <v>30</v>
      </c>
      <c r="E91" s="256"/>
      <c r="F91" s="263">
        <f t="shared" ref="F91" si="12">D91*E91</f>
        <v>0</v>
      </c>
    </row>
    <row r="92" spans="1:7" ht="11.25" customHeight="1">
      <c r="A92" s="49"/>
      <c r="B92" s="273"/>
      <c r="C92" s="261"/>
      <c r="D92" s="274"/>
      <c r="E92" s="256"/>
      <c r="F92" s="263"/>
    </row>
    <row r="93" spans="1:7" s="52" customFormat="1">
      <c r="A93" s="51"/>
      <c r="B93" s="265" t="s">
        <v>303</v>
      </c>
      <c r="C93" s="266"/>
      <c r="D93" s="267"/>
      <c r="E93" s="266"/>
      <c r="F93" s="268">
        <f>SUM(F89:F92)</f>
        <v>0</v>
      </c>
    </row>
    <row r="94" spans="1:7" ht="14.25">
      <c r="A94" s="49"/>
      <c r="B94" s="273"/>
      <c r="C94" s="261"/>
      <c r="D94" s="274"/>
      <c r="E94" s="247"/>
      <c r="F94" s="247"/>
    </row>
    <row r="95" spans="1:7" ht="15.75">
      <c r="A95" s="47" t="s">
        <v>306</v>
      </c>
      <c r="B95" s="335" t="s">
        <v>304</v>
      </c>
      <c r="C95" s="247"/>
    </row>
    <row r="96" spans="1:7" ht="15.75">
      <c r="A96" s="47"/>
      <c r="B96" s="335"/>
      <c r="C96" s="247"/>
    </row>
    <row r="97" spans="1:6" ht="15.75">
      <c r="A97" s="47"/>
      <c r="B97" s="249" t="s">
        <v>2</v>
      </c>
      <c r="C97" s="247"/>
    </row>
    <row r="98" spans="1:6" ht="114.75">
      <c r="A98" s="49"/>
      <c r="B98" s="254" t="s">
        <v>308</v>
      </c>
      <c r="C98" s="261"/>
      <c r="D98" s="274"/>
      <c r="E98" s="247"/>
      <c r="F98" s="247"/>
    </row>
    <row r="99" spans="1:6">
      <c r="A99" s="49"/>
      <c r="B99" s="336"/>
      <c r="C99" s="261"/>
      <c r="D99" s="274"/>
      <c r="E99" s="247"/>
      <c r="F99" s="247"/>
    </row>
    <row r="100" spans="1:6" ht="102">
      <c r="A100" s="25">
        <v>1</v>
      </c>
      <c r="B100" s="336" t="s">
        <v>310</v>
      </c>
      <c r="C100" s="337" t="s">
        <v>22</v>
      </c>
      <c r="D100" s="337">
        <v>100</v>
      </c>
      <c r="E100" s="338"/>
      <c r="F100" s="263">
        <f t="shared" ref="F100" si="13">D100*E100</f>
        <v>0</v>
      </c>
    </row>
    <row r="101" spans="1:6" ht="11.25" customHeight="1">
      <c r="A101" s="49"/>
      <c r="B101" s="273"/>
      <c r="C101" s="261"/>
      <c r="D101" s="274"/>
      <c r="E101" s="256"/>
      <c r="F101" s="263"/>
    </row>
    <row r="102" spans="1:6" ht="89.25">
      <c r="A102" s="25">
        <v>2</v>
      </c>
      <c r="B102" s="336" t="s">
        <v>311</v>
      </c>
      <c r="C102" s="337" t="s">
        <v>22</v>
      </c>
      <c r="D102" s="337">
        <v>200</v>
      </c>
      <c r="E102" s="338"/>
      <c r="F102" s="263">
        <f t="shared" ref="F102" si="14">D102*E102</f>
        <v>0</v>
      </c>
    </row>
    <row r="103" spans="1:6" ht="11.25" customHeight="1">
      <c r="A103" s="49"/>
      <c r="B103" s="273"/>
      <c r="C103" s="261"/>
      <c r="D103" s="274"/>
      <c r="E103" s="256"/>
      <c r="F103" s="263"/>
    </row>
    <row r="104" spans="1:6" s="52" customFormat="1">
      <c r="A104" s="51"/>
      <c r="B104" s="265" t="s">
        <v>305</v>
      </c>
      <c r="C104" s="266"/>
      <c r="D104" s="267"/>
      <c r="E104" s="266"/>
      <c r="F104" s="268">
        <f>SUM(F100:F103)</f>
        <v>0</v>
      </c>
    </row>
    <row r="105" spans="1:6" ht="14.25">
      <c r="A105" s="49"/>
      <c r="B105" s="273"/>
      <c r="C105" s="261"/>
      <c r="D105" s="274"/>
      <c r="E105" s="247"/>
      <c r="F105" s="247"/>
    </row>
    <row r="106" spans="1:6" ht="15.75">
      <c r="A106" s="47" t="s">
        <v>318</v>
      </c>
      <c r="B106" s="246" t="s">
        <v>19</v>
      </c>
      <c r="C106" s="247"/>
    </row>
    <row r="107" spans="1:6" ht="14.25">
      <c r="A107" s="49"/>
      <c r="B107" s="273"/>
      <c r="C107" s="261"/>
      <c r="D107" s="274"/>
      <c r="E107" s="247"/>
      <c r="F107" s="247"/>
    </row>
    <row r="108" spans="1:6">
      <c r="A108" s="48"/>
      <c r="B108" s="249" t="s">
        <v>2</v>
      </c>
      <c r="C108" s="250"/>
      <c r="D108" s="251"/>
      <c r="F108" s="263"/>
    </row>
    <row r="109" spans="1:6" ht="38.25">
      <c r="A109" s="49"/>
      <c r="B109" s="254" t="s">
        <v>18</v>
      </c>
      <c r="C109" s="261"/>
      <c r="D109" s="274"/>
      <c r="E109" s="252"/>
      <c r="F109" s="253"/>
    </row>
    <row r="110" spans="1:6" ht="11.25" customHeight="1">
      <c r="A110" s="49"/>
      <c r="B110" s="273"/>
      <c r="C110" s="261"/>
      <c r="D110" s="274"/>
      <c r="F110" s="263"/>
    </row>
    <row r="111" spans="1:6" ht="102">
      <c r="A111" s="25">
        <v>1</v>
      </c>
      <c r="B111" s="264" t="s">
        <v>312</v>
      </c>
      <c r="C111" s="261" t="s">
        <v>22</v>
      </c>
      <c r="D111" s="261">
        <v>60</v>
      </c>
      <c r="E111" s="256"/>
      <c r="F111" s="263">
        <f t="shared" ref="F111" si="15">D111*E111</f>
        <v>0</v>
      </c>
    </row>
    <row r="112" spans="1:6" ht="11.25" customHeight="1">
      <c r="A112" s="49"/>
      <c r="B112" s="273"/>
      <c r="C112" s="261"/>
      <c r="D112" s="274"/>
      <c r="E112" s="256"/>
      <c r="F112" s="263"/>
    </row>
    <row r="113" spans="1:9" s="303" customFormat="1" ht="102">
      <c r="A113" s="339">
        <v>2</v>
      </c>
      <c r="B113" s="264" t="s">
        <v>313</v>
      </c>
      <c r="C113" s="261" t="s">
        <v>22</v>
      </c>
      <c r="D113" s="261">
        <v>350</v>
      </c>
      <c r="E113" s="256"/>
      <c r="F113" s="57">
        <f>D113*E113</f>
        <v>0</v>
      </c>
      <c r="G113" s="340"/>
      <c r="H113" s="341"/>
      <c r="I113" s="341"/>
    </row>
    <row r="114" spans="1:9" s="303" customFormat="1" ht="14.25">
      <c r="A114" s="342"/>
      <c r="B114" s="343"/>
      <c r="C114" s="261"/>
      <c r="D114" s="261"/>
      <c r="E114" s="256"/>
      <c r="F114" s="322"/>
      <c r="G114" s="340"/>
      <c r="H114" s="341"/>
      <c r="I114" s="341"/>
    </row>
    <row r="115" spans="1:9" s="52" customFormat="1">
      <c r="A115" s="51"/>
      <c r="B115" s="265" t="s">
        <v>19</v>
      </c>
      <c r="C115" s="266"/>
      <c r="D115" s="267"/>
      <c r="E115" s="266"/>
      <c r="F115" s="268">
        <f>SUM(F111:F114)</f>
        <v>0</v>
      </c>
    </row>
    <row r="116" spans="1:9" s="52" customFormat="1">
      <c r="B116" s="269"/>
      <c r="C116" s="270"/>
      <c r="D116" s="271"/>
    </row>
    <row r="117" spans="1:9" ht="15.75">
      <c r="A117" s="47" t="s">
        <v>385</v>
      </c>
      <c r="B117" s="246" t="s">
        <v>104</v>
      </c>
      <c r="C117" s="247"/>
    </row>
    <row r="118" spans="1:9" ht="14.25">
      <c r="A118" s="49"/>
      <c r="B118" s="273"/>
      <c r="C118" s="261"/>
      <c r="D118" s="274"/>
      <c r="E118" s="247"/>
      <c r="F118" s="247"/>
    </row>
    <row r="119" spans="1:9" ht="63.75">
      <c r="A119" s="25">
        <v>1</v>
      </c>
      <c r="B119" s="260" t="s">
        <v>393</v>
      </c>
      <c r="C119" s="261" t="s">
        <v>20</v>
      </c>
      <c r="D119" s="261">
        <v>4</v>
      </c>
      <c r="E119" s="256"/>
      <c r="F119" s="263">
        <f t="shared" ref="F119" si="16">D119*E119</f>
        <v>0</v>
      </c>
    </row>
    <row r="120" spans="1:9" ht="11.25" customHeight="1">
      <c r="A120" s="49"/>
      <c r="B120" s="273"/>
      <c r="C120" s="261"/>
      <c r="D120" s="274"/>
      <c r="E120" s="256"/>
      <c r="F120" s="263"/>
    </row>
    <row r="121" spans="1:9" s="52" customFormat="1">
      <c r="A121" s="51"/>
      <c r="B121" s="265" t="s">
        <v>104</v>
      </c>
      <c r="C121" s="266"/>
      <c r="D121" s="267"/>
      <c r="E121" s="266"/>
      <c r="F121" s="268">
        <f>SUM(F119:F120)</f>
        <v>0</v>
      </c>
    </row>
    <row r="122" spans="1:9" s="52" customFormat="1">
      <c r="B122" s="269"/>
      <c r="C122" s="270"/>
      <c r="D122" s="271"/>
    </row>
    <row r="123" spans="1:9" s="52" customFormat="1">
      <c r="B123" s="269"/>
      <c r="C123" s="270"/>
      <c r="D123" s="271"/>
      <c r="E123" s="270"/>
      <c r="F123" s="272"/>
    </row>
    <row r="124" spans="1:9" s="52" customFormat="1" ht="13.5" thickBot="1">
      <c r="A124" s="50"/>
      <c r="B124" s="286" t="s">
        <v>4</v>
      </c>
      <c r="C124" s="285"/>
      <c r="D124" s="287"/>
      <c r="E124" s="285"/>
      <c r="F124" s="285"/>
    </row>
    <row r="125" spans="1:9" ht="12" customHeight="1">
      <c r="A125" s="49"/>
      <c r="B125" s="273"/>
      <c r="C125" s="261"/>
      <c r="D125" s="274"/>
      <c r="F125" s="263"/>
    </row>
    <row r="126" spans="1:9" s="52" customFormat="1">
      <c r="B126" s="269" t="s">
        <v>9</v>
      </c>
      <c r="C126" s="270"/>
      <c r="D126" s="271"/>
      <c r="E126" s="270"/>
      <c r="F126" s="272">
        <f>F27</f>
        <v>0</v>
      </c>
    </row>
    <row r="127" spans="1:9" s="52" customFormat="1">
      <c r="B127" s="269"/>
      <c r="C127" s="270"/>
      <c r="D127" s="271"/>
      <c r="E127" s="270"/>
      <c r="F127" s="272"/>
    </row>
    <row r="128" spans="1:9" s="52" customFormat="1">
      <c r="B128" s="269" t="s">
        <v>319</v>
      </c>
      <c r="C128" s="270"/>
      <c r="D128" s="271"/>
      <c r="E128" s="270"/>
      <c r="F128" s="272">
        <f>F40</f>
        <v>0</v>
      </c>
    </row>
    <row r="129" spans="1:6" s="52" customFormat="1">
      <c r="B129" s="269"/>
      <c r="C129" s="270"/>
      <c r="D129" s="271"/>
      <c r="E129" s="270"/>
      <c r="F129" s="272"/>
    </row>
    <row r="130" spans="1:6" s="52" customFormat="1">
      <c r="B130" s="269" t="s">
        <v>386</v>
      </c>
      <c r="C130" s="270"/>
      <c r="D130" s="271"/>
      <c r="E130" s="270"/>
      <c r="F130" s="272">
        <f>F61</f>
        <v>0</v>
      </c>
    </row>
    <row r="131" spans="1:6" s="52" customFormat="1">
      <c r="B131" s="269"/>
      <c r="C131" s="270"/>
      <c r="D131" s="271"/>
      <c r="E131" s="270"/>
      <c r="F131" s="272"/>
    </row>
    <row r="132" spans="1:6" s="52" customFormat="1">
      <c r="B132" s="269" t="s">
        <v>387</v>
      </c>
      <c r="C132" s="270"/>
      <c r="D132" s="271"/>
      <c r="E132" s="270"/>
      <c r="F132" s="272">
        <f>F77</f>
        <v>0</v>
      </c>
    </row>
    <row r="133" spans="1:6" s="52" customFormat="1">
      <c r="B133" s="269"/>
      <c r="C133" s="270"/>
      <c r="D133" s="271"/>
      <c r="E133" s="270"/>
      <c r="F133" s="272"/>
    </row>
    <row r="134" spans="1:6" s="52" customFormat="1">
      <c r="B134" s="269" t="s">
        <v>388</v>
      </c>
      <c r="C134" s="270"/>
      <c r="D134" s="271"/>
      <c r="E134" s="270"/>
      <c r="F134" s="272">
        <f>F85</f>
        <v>0</v>
      </c>
    </row>
    <row r="135" spans="1:6" s="52" customFormat="1">
      <c r="B135" s="269"/>
      <c r="C135" s="270"/>
      <c r="D135" s="271"/>
      <c r="E135" s="270"/>
      <c r="F135" s="272"/>
    </row>
    <row r="136" spans="1:6" s="52" customFormat="1">
      <c r="B136" s="269" t="s">
        <v>389</v>
      </c>
      <c r="C136" s="270"/>
      <c r="D136" s="271"/>
      <c r="E136" s="270"/>
      <c r="F136" s="272">
        <f>F93</f>
        <v>0</v>
      </c>
    </row>
    <row r="137" spans="1:6" s="52" customFormat="1">
      <c r="B137" s="269"/>
      <c r="C137" s="270"/>
      <c r="D137" s="271"/>
      <c r="E137" s="270"/>
      <c r="F137" s="272"/>
    </row>
    <row r="138" spans="1:6" s="52" customFormat="1">
      <c r="B138" s="269" t="s">
        <v>390</v>
      </c>
      <c r="C138" s="270"/>
      <c r="D138" s="271"/>
      <c r="E138" s="270"/>
      <c r="F138" s="272">
        <f>F104</f>
        <v>0</v>
      </c>
    </row>
    <row r="139" spans="1:6" s="52" customFormat="1">
      <c r="B139" s="269"/>
      <c r="C139" s="270"/>
      <c r="D139" s="271"/>
      <c r="E139" s="270"/>
      <c r="F139" s="272"/>
    </row>
    <row r="140" spans="1:6" s="52" customFormat="1">
      <c r="B140" s="269" t="s">
        <v>391</v>
      </c>
      <c r="C140" s="270"/>
      <c r="D140" s="271"/>
      <c r="E140" s="270"/>
      <c r="F140" s="272">
        <f>F115</f>
        <v>0</v>
      </c>
    </row>
    <row r="141" spans="1:6" s="52" customFormat="1">
      <c r="B141" s="269"/>
      <c r="C141" s="270"/>
      <c r="D141" s="271"/>
      <c r="E141" s="270"/>
      <c r="F141" s="272"/>
    </row>
    <row r="142" spans="1:6" s="52" customFormat="1">
      <c r="B142" s="269" t="s">
        <v>392</v>
      </c>
      <c r="C142" s="270"/>
      <c r="D142" s="271"/>
      <c r="E142" s="270"/>
      <c r="F142" s="272">
        <f>F121</f>
        <v>0</v>
      </c>
    </row>
    <row r="143" spans="1:6" s="52" customFormat="1" ht="13.5" thickBot="1">
      <c r="B143" s="269"/>
      <c r="C143" s="270"/>
      <c r="D143" s="271"/>
      <c r="E143" s="270"/>
      <c r="F143" s="272"/>
    </row>
    <row r="144" spans="1:6" s="52" customFormat="1" ht="13.5" thickBot="1">
      <c r="A144" s="50"/>
      <c r="B144" s="288" t="s">
        <v>8</v>
      </c>
      <c r="C144" s="289"/>
      <c r="D144" s="290"/>
      <c r="E144" s="289"/>
      <c r="F144" s="291">
        <f>SUM(F126:F142)</f>
        <v>0</v>
      </c>
    </row>
    <row r="145" spans="1:4" s="52" customFormat="1">
      <c r="A145" s="50"/>
      <c r="B145" s="264"/>
      <c r="C145" s="285"/>
      <c r="D145" s="287"/>
    </row>
  </sheetData>
  <mergeCells count="2">
    <mergeCell ref="B1:C1"/>
    <mergeCell ref="B2:C2"/>
  </mergeCells>
  <conditionalFormatting sqref="F70 F113 F72:F76">
    <cfRule type="cellIs" dxfId="1" priority="4" stopIfTrue="1" operator="greaterThan">
      <formula>0</formula>
    </cfRule>
  </conditionalFormatting>
  <pageMargins left="0.74803149606299213" right="0.70866141732283472" top="0.78740157480314965" bottom="0.78740157480314965" header="0.59055118110236227" footer="0.59055118110236227"/>
  <pageSetup paperSize="9" scale="97" firstPageNumber="3" orientation="portrait" verticalDpi="300" r:id="rId1"/>
  <headerFooter alignWithMargins="0"/>
  <rowBreaks count="6" manualBreakCount="6">
    <brk id="19" max="16383" man="1"/>
    <brk id="36" max="16383" man="1"/>
    <brk id="55" max="16383" man="1"/>
    <brk id="77" max="16383" man="1"/>
    <brk id="99" max="16383" man="1"/>
    <brk id="1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Zeros="0" zoomScaleSheetLayoutView="100" workbookViewId="0">
      <selection sqref="A1:XFD1048576"/>
    </sheetView>
  </sheetViews>
  <sheetFormatPr defaultColWidth="9.140625" defaultRowHeight="12.75"/>
  <cols>
    <col min="1" max="1" width="5.7109375" style="25" customWidth="1"/>
    <col min="2" max="2" width="42.28515625" style="260" customWidth="1"/>
    <col min="3" max="3" width="7.7109375" style="256" customWidth="1"/>
    <col min="4" max="4" width="9.42578125" style="248" customWidth="1"/>
    <col min="5" max="5" width="9.140625" style="257"/>
    <col min="6" max="6" width="13.140625" style="258" customWidth="1"/>
    <col min="7" max="16384" width="9.140625" style="26"/>
  </cols>
  <sheetData>
    <row r="1" spans="1:7" ht="15">
      <c r="A1" s="46" t="s">
        <v>281</v>
      </c>
      <c r="B1" s="239" t="s">
        <v>348</v>
      </c>
      <c r="C1" s="313"/>
      <c r="D1" s="241"/>
      <c r="E1" s="241"/>
      <c r="F1" s="241"/>
      <c r="G1" s="241"/>
    </row>
    <row r="2" spans="1:7" ht="15">
      <c r="A2" s="46"/>
      <c r="B2" s="239" t="s">
        <v>349</v>
      </c>
      <c r="C2" s="242"/>
      <c r="D2" s="241"/>
      <c r="E2" s="241"/>
      <c r="F2" s="241"/>
      <c r="G2" s="241"/>
    </row>
    <row r="3" spans="1:7" s="52" customFormat="1" ht="15.75" customHeight="1">
      <c r="A3" s="46"/>
      <c r="B3" s="46"/>
      <c r="C3" s="243"/>
      <c r="D3" s="244"/>
      <c r="E3" s="245"/>
    </row>
    <row r="4" spans="1:7" ht="15.75">
      <c r="A4" s="47" t="s">
        <v>0</v>
      </c>
      <c r="B4" s="246" t="s">
        <v>320</v>
      </c>
      <c r="C4" s="247"/>
      <c r="E4" s="247"/>
      <c r="F4" s="247"/>
    </row>
    <row r="5" spans="1:7" ht="15">
      <c r="A5" s="7"/>
      <c r="B5" s="7"/>
      <c r="C5" s="7"/>
      <c r="D5" s="8"/>
      <c r="E5" s="7"/>
      <c r="F5" s="9"/>
    </row>
    <row r="6" spans="1:7" ht="38.25">
      <c r="A6" s="25">
        <v>1</v>
      </c>
      <c r="B6" s="326" t="s">
        <v>324</v>
      </c>
      <c r="C6" s="250"/>
      <c r="D6" s="251"/>
      <c r="E6" s="252"/>
      <c r="F6" s="253"/>
    </row>
    <row r="7" spans="1:7" s="255" customFormat="1" ht="25.5">
      <c r="A7" s="48"/>
      <c r="B7" s="326" t="s">
        <v>322</v>
      </c>
      <c r="C7" s="250"/>
      <c r="D7" s="251"/>
      <c r="E7" s="252"/>
      <c r="F7" s="253"/>
    </row>
    <row r="8" spans="1:7" s="259" customFormat="1" ht="38.25">
      <c r="A8" s="25"/>
      <c r="B8" s="326" t="s">
        <v>323</v>
      </c>
      <c r="C8" s="256"/>
      <c r="D8" s="248"/>
      <c r="E8" s="257"/>
      <c r="F8" s="258"/>
    </row>
    <row r="9" spans="1:7">
      <c r="B9" s="326" t="s">
        <v>325</v>
      </c>
      <c r="C9" s="261" t="s">
        <v>30</v>
      </c>
      <c r="D9" s="261">
        <v>15</v>
      </c>
      <c r="E9" s="262"/>
      <c r="F9" s="263">
        <f>D9*E9</f>
        <v>0</v>
      </c>
    </row>
    <row r="10" spans="1:7" s="259" customFormat="1">
      <c r="A10" s="25"/>
      <c r="B10" s="260"/>
      <c r="C10" s="256"/>
      <c r="D10" s="248"/>
      <c r="E10" s="257"/>
      <c r="F10" s="263"/>
    </row>
    <row r="11" spans="1:7" ht="63.75">
      <c r="A11" s="25">
        <v>2</v>
      </c>
      <c r="B11" s="326" t="s">
        <v>368</v>
      </c>
      <c r="C11" s="261" t="s">
        <v>30</v>
      </c>
      <c r="D11" s="261">
        <v>5</v>
      </c>
      <c r="E11" s="262"/>
      <c r="F11" s="263">
        <f>D11*E11</f>
        <v>0</v>
      </c>
    </row>
    <row r="12" spans="1:7" s="259" customFormat="1">
      <c r="A12" s="25"/>
      <c r="B12" s="260"/>
      <c r="C12" s="256"/>
      <c r="D12" s="248"/>
      <c r="E12" s="257"/>
      <c r="F12" s="263"/>
    </row>
    <row r="13" spans="1:7" ht="51">
      <c r="A13" s="25">
        <v>3</v>
      </c>
      <c r="B13" s="326" t="s">
        <v>370</v>
      </c>
      <c r="C13" s="261" t="s">
        <v>30</v>
      </c>
      <c r="D13" s="261">
        <v>10</v>
      </c>
      <c r="E13" s="262"/>
      <c r="F13" s="263">
        <f>D13*E13</f>
        <v>0</v>
      </c>
    </row>
    <row r="14" spans="1:7" s="259" customFormat="1">
      <c r="A14" s="25"/>
      <c r="B14" s="260"/>
      <c r="C14" s="256"/>
      <c r="D14" s="248"/>
      <c r="E14" s="257"/>
      <c r="F14" s="263"/>
    </row>
    <row r="15" spans="1:7" ht="102">
      <c r="A15" s="25">
        <v>4</v>
      </c>
      <c r="B15" s="326" t="s">
        <v>369</v>
      </c>
      <c r="C15" s="261" t="s">
        <v>30</v>
      </c>
      <c r="D15" s="261">
        <v>2</v>
      </c>
      <c r="E15" s="262"/>
      <c r="F15" s="263">
        <f>D15*E15</f>
        <v>0</v>
      </c>
    </row>
    <row r="16" spans="1:7" s="259" customFormat="1">
      <c r="A16" s="25"/>
      <c r="B16" s="260"/>
      <c r="C16" s="256"/>
      <c r="D16" s="248"/>
      <c r="E16" s="257"/>
      <c r="F16" s="263"/>
    </row>
    <row r="17" spans="1:6" s="52" customFormat="1">
      <c r="A17" s="51"/>
      <c r="B17" s="265" t="s">
        <v>321</v>
      </c>
      <c r="C17" s="266"/>
      <c r="D17" s="267"/>
      <c r="E17" s="266"/>
      <c r="F17" s="268">
        <f>SUM(F5:F15)</f>
        <v>0</v>
      </c>
    </row>
    <row r="18" spans="1:6" s="52" customFormat="1">
      <c r="B18" s="269"/>
      <c r="C18" s="270"/>
      <c r="D18" s="271"/>
      <c r="E18" s="270"/>
      <c r="F18" s="272"/>
    </row>
    <row r="19" spans="1:6" ht="15.75">
      <c r="A19" s="47" t="s">
        <v>3</v>
      </c>
      <c r="B19" s="246" t="s">
        <v>326</v>
      </c>
      <c r="C19" s="247"/>
    </row>
    <row r="20" spans="1:6" ht="14.25">
      <c r="A20" s="49"/>
      <c r="B20" s="273"/>
      <c r="C20" s="261"/>
      <c r="D20" s="274"/>
      <c r="E20" s="247"/>
      <c r="F20" s="263"/>
    </row>
    <row r="21" spans="1:6" ht="25.5">
      <c r="A21" s="25">
        <v>1</v>
      </c>
      <c r="B21" s="326" t="s">
        <v>371</v>
      </c>
      <c r="C21" s="261"/>
      <c r="D21" s="261"/>
      <c r="E21" s="261"/>
      <c r="F21" s="263"/>
    </row>
    <row r="22" spans="1:6" ht="38.25">
      <c r="B22" s="326" t="s">
        <v>329</v>
      </c>
      <c r="C22" s="261"/>
      <c r="D22" s="261"/>
      <c r="E22" s="261"/>
      <c r="F22" s="263"/>
    </row>
    <row r="23" spans="1:6">
      <c r="A23" s="25" t="s">
        <v>28</v>
      </c>
      <c r="B23" s="326" t="s">
        <v>332</v>
      </c>
      <c r="C23" s="261" t="s">
        <v>30</v>
      </c>
      <c r="D23" s="261">
        <v>15</v>
      </c>
      <c r="E23" s="261"/>
      <c r="F23" s="263">
        <f t="shared" ref="F23:F24" si="0">D23*E23</f>
        <v>0</v>
      </c>
    </row>
    <row r="24" spans="1:6">
      <c r="A24" s="25" t="s">
        <v>177</v>
      </c>
      <c r="B24" s="326" t="s">
        <v>333</v>
      </c>
      <c r="C24" s="261" t="s">
        <v>22</v>
      </c>
      <c r="D24" s="261">
        <v>15</v>
      </c>
      <c r="E24" s="261"/>
      <c r="F24" s="263">
        <f t="shared" si="0"/>
        <v>0</v>
      </c>
    </row>
    <row r="25" spans="1:6">
      <c r="B25" s="326"/>
      <c r="C25" s="26"/>
      <c r="D25" s="26"/>
      <c r="E25" s="26"/>
      <c r="F25" s="26"/>
    </row>
    <row r="26" spans="1:6" ht="25.5">
      <c r="A26" s="25">
        <v>2</v>
      </c>
      <c r="B26" s="326" t="s">
        <v>372</v>
      </c>
      <c r="C26" s="261"/>
      <c r="D26" s="261"/>
      <c r="E26" s="261"/>
      <c r="F26" s="263"/>
    </row>
    <row r="27" spans="1:6" ht="38.25">
      <c r="A27" s="326"/>
      <c r="B27" s="326" t="s">
        <v>328</v>
      </c>
      <c r="C27" s="261"/>
      <c r="D27" s="261"/>
      <c r="E27" s="261"/>
      <c r="F27" s="263"/>
    </row>
    <row r="28" spans="1:6" ht="38.25">
      <c r="A28" s="326"/>
      <c r="B28" s="326" t="s">
        <v>329</v>
      </c>
      <c r="C28" s="261"/>
      <c r="D28" s="261"/>
      <c r="E28" s="261"/>
      <c r="F28" s="263"/>
    </row>
    <row r="29" spans="1:6">
      <c r="A29" s="25" t="s">
        <v>28</v>
      </c>
      <c r="B29" s="326" t="s">
        <v>332</v>
      </c>
      <c r="C29" s="261" t="s">
        <v>30</v>
      </c>
      <c r="D29" s="261">
        <v>30</v>
      </c>
      <c r="E29" s="261"/>
      <c r="F29" s="263">
        <f t="shared" ref="F29:F30" si="1">D29*E29</f>
        <v>0</v>
      </c>
    </row>
    <row r="30" spans="1:6">
      <c r="A30" s="25" t="s">
        <v>177</v>
      </c>
      <c r="B30" s="326" t="s">
        <v>333</v>
      </c>
      <c r="C30" s="261" t="s">
        <v>22</v>
      </c>
      <c r="D30" s="261">
        <v>150</v>
      </c>
      <c r="E30" s="261"/>
      <c r="F30" s="263">
        <f t="shared" si="1"/>
        <v>0</v>
      </c>
    </row>
    <row r="31" spans="1:6">
      <c r="A31" s="326"/>
      <c r="B31" s="326"/>
      <c r="C31" s="261"/>
      <c r="D31" s="261"/>
      <c r="E31" s="261"/>
      <c r="F31" s="263"/>
    </row>
    <row r="32" spans="1:6" ht="38.25">
      <c r="A32" s="25">
        <v>3</v>
      </c>
      <c r="B32" s="326" t="s">
        <v>330</v>
      </c>
      <c r="C32" s="261"/>
      <c r="D32" s="261"/>
      <c r="E32" s="261"/>
      <c r="F32" s="263"/>
    </row>
    <row r="33" spans="1:6">
      <c r="A33" s="326"/>
      <c r="B33" s="326" t="s">
        <v>334</v>
      </c>
      <c r="C33" s="261" t="s">
        <v>331</v>
      </c>
      <c r="D33" s="261">
        <v>4500</v>
      </c>
      <c r="E33" s="261"/>
      <c r="F33" s="263">
        <f>D33*E33</f>
        <v>0</v>
      </c>
    </row>
    <row r="34" spans="1:6" ht="11.25" customHeight="1">
      <c r="A34" s="49"/>
      <c r="B34" s="273"/>
      <c r="C34" s="261"/>
      <c r="D34" s="274"/>
      <c r="E34" s="256"/>
      <c r="F34" s="263"/>
    </row>
    <row r="35" spans="1:6" ht="38.25">
      <c r="A35" s="25">
        <v>4</v>
      </c>
      <c r="B35" s="326" t="s">
        <v>346</v>
      </c>
      <c r="C35" s="261" t="s">
        <v>22</v>
      </c>
      <c r="D35" s="261">
        <v>12</v>
      </c>
      <c r="E35" s="261"/>
      <c r="F35" s="263">
        <f>D35*E35</f>
        <v>0</v>
      </c>
    </row>
    <row r="36" spans="1:6" ht="11.25" customHeight="1">
      <c r="A36" s="49"/>
      <c r="B36" s="273"/>
      <c r="C36" s="261"/>
      <c r="D36" s="274"/>
      <c r="E36" s="256"/>
      <c r="F36" s="263"/>
    </row>
    <row r="37" spans="1:6" ht="89.25">
      <c r="A37" s="25">
        <v>5</v>
      </c>
      <c r="B37" s="264" t="s">
        <v>373</v>
      </c>
      <c r="C37" s="261" t="s">
        <v>22</v>
      </c>
      <c r="D37" s="261">
        <v>12</v>
      </c>
      <c r="E37" s="261"/>
      <c r="F37" s="263">
        <f>D37*E37</f>
        <v>0</v>
      </c>
    </row>
    <row r="38" spans="1:6" ht="11.25" customHeight="1">
      <c r="A38" s="49"/>
      <c r="B38" s="273"/>
      <c r="C38" s="261"/>
      <c r="D38" s="274"/>
      <c r="E38" s="256"/>
      <c r="F38" s="263"/>
    </row>
    <row r="39" spans="1:6" ht="89.25">
      <c r="A39" s="25">
        <v>6</v>
      </c>
      <c r="B39" s="264" t="s">
        <v>384</v>
      </c>
      <c r="C39" s="261" t="s">
        <v>22</v>
      </c>
      <c r="D39" s="261">
        <v>3</v>
      </c>
      <c r="E39" s="261"/>
      <c r="F39" s="263">
        <f>D39*E39</f>
        <v>0</v>
      </c>
    </row>
    <row r="40" spans="1:6" ht="11.25" customHeight="1">
      <c r="A40" s="49"/>
      <c r="B40" s="273"/>
      <c r="C40" s="261"/>
      <c r="D40" s="274"/>
      <c r="E40" s="256"/>
      <c r="F40" s="263"/>
    </row>
    <row r="41" spans="1:6" s="301" customFormat="1" ht="51">
      <c r="A41" s="50">
        <v>7</v>
      </c>
      <c r="B41" s="264" t="s">
        <v>374</v>
      </c>
      <c r="C41" s="243" t="s">
        <v>331</v>
      </c>
      <c r="D41" s="261">
        <v>550</v>
      </c>
      <c r="E41" s="243"/>
      <c r="F41" s="344">
        <f>D41*E41</f>
        <v>0</v>
      </c>
    </row>
    <row r="42" spans="1:6" ht="15">
      <c r="A42" s="49"/>
      <c r="C42" s="261"/>
      <c r="D42" s="261"/>
      <c r="E42" s="243"/>
      <c r="F42" s="296"/>
    </row>
    <row r="43" spans="1:6" s="52" customFormat="1" ht="25.5">
      <c r="A43" s="51"/>
      <c r="B43" s="265" t="s">
        <v>327</v>
      </c>
      <c r="C43" s="266"/>
      <c r="D43" s="267"/>
      <c r="E43" s="266"/>
      <c r="F43" s="268">
        <f>SUM(F23:F41)</f>
        <v>0</v>
      </c>
    </row>
    <row r="44" spans="1:6" s="52" customFormat="1">
      <c r="B44" s="269"/>
      <c r="C44" s="270"/>
      <c r="D44" s="271"/>
    </row>
    <row r="45" spans="1:6" s="52" customFormat="1">
      <c r="B45" s="269"/>
      <c r="C45" s="270"/>
      <c r="D45" s="271"/>
      <c r="E45" s="270"/>
      <c r="F45" s="272"/>
    </row>
    <row r="46" spans="1:6" s="52" customFormat="1" ht="13.5" thickBot="1">
      <c r="A46" s="50"/>
      <c r="B46" s="286" t="s">
        <v>4</v>
      </c>
      <c r="C46" s="285"/>
      <c r="D46" s="287"/>
      <c r="E46" s="285"/>
      <c r="F46" s="285"/>
    </row>
    <row r="47" spans="1:6" ht="12" customHeight="1">
      <c r="A47" s="49"/>
      <c r="B47" s="273"/>
      <c r="C47" s="261"/>
      <c r="D47" s="274"/>
      <c r="F47" s="263"/>
    </row>
    <row r="48" spans="1:6" s="52" customFormat="1">
      <c r="B48" s="269" t="s">
        <v>335</v>
      </c>
      <c r="C48" s="270"/>
      <c r="D48" s="271"/>
      <c r="E48" s="270"/>
      <c r="F48" s="272">
        <f>F17</f>
        <v>0</v>
      </c>
    </row>
    <row r="49" spans="1:6" s="52" customFormat="1">
      <c r="B49" s="269"/>
      <c r="C49" s="270"/>
      <c r="D49" s="271"/>
      <c r="E49" s="270"/>
      <c r="F49" s="272"/>
    </row>
    <row r="50" spans="1:6" s="52" customFormat="1" ht="25.5">
      <c r="B50" s="269" t="s">
        <v>403</v>
      </c>
      <c r="C50" s="270"/>
      <c r="D50" s="271"/>
      <c r="E50" s="270"/>
      <c r="F50" s="272">
        <f>F43</f>
        <v>0</v>
      </c>
    </row>
    <row r="51" spans="1:6" s="52" customFormat="1" ht="13.5" thickBot="1">
      <c r="B51" s="269"/>
      <c r="C51" s="270"/>
      <c r="D51" s="271"/>
      <c r="E51" s="270"/>
      <c r="F51" s="272"/>
    </row>
    <row r="52" spans="1:6" s="52" customFormat="1" ht="13.5" thickBot="1">
      <c r="A52" s="50"/>
      <c r="B52" s="288" t="s">
        <v>8</v>
      </c>
      <c r="C52" s="289"/>
      <c r="D52" s="290"/>
      <c r="E52" s="289"/>
      <c r="F52" s="291">
        <f>SUM(F48:F51)</f>
        <v>0</v>
      </c>
    </row>
    <row r="53" spans="1:6" s="52" customFormat="1">
      <c r="A53" s="50"/>
      <c r="B53" s="264"/>
      <c r="C53" s="285"/>
      <c r="D53" s="287"/>
    </row>
  </sheetData>
  <mergeCells count="2">
    <mergeCell ref="B1:C1"/>
    <mergeCell ref="B2:C2"/>
  </mergeCells>
  <pageMargins left="0.74803149606299213" right="0.70866141732283472" top="0.78740157480314965" bottom="0.78740157480314965" header="0.59055118110236227" footer="0.59055118110236227"/>
  <pageSetup paperSize="9" scale="97" firstPageNumber="3" orientation="portrait" verticalDpi="300" r:id="rId1"/>
  <headerFooter alignWithMargins="0"/>
  <rowBreaks count="1" manualBreakCount="1">
    <brk id="3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showZeros="0" zoomScaleNormal="100" zoomScaleSheetLayoutView="100" workbookViewId="0">
      <selection sqref="A1:XFD1048576"/>
    </sheetView>
  </sheetViews>
  <sheetFormatPr defaultColWidth="9.140625" defaultRowHeight="12.75"/>
  <cols>
    <col min="1" max="1" width="5.7109375" style="25" customWidth="1"/>
    <col min="2" max="2" width="42.28515625" style="260" customWidth="1"/>
    <col min="3" max="3" width="7.7109375" style="256" customWidth="1"/>
    <col min="4" max="4" width="9.42578125" style="248" customWidth="1"/>
    <col min="5" max="5" width="10.140625" style="257" bestFit="1" customWidth="1"/>
    <col min="6" max="6" width="13.140625" style="258" customWidth="1"/>
    <col min="7" max="7" width="10.140625" style="26" bestFit="1" customWidth="1"/>
    <col min="8" max="9" width="9.140625" style="26"/>
    <col min="10" max="10" width="10.140625" style="309" bestFit="1" customWidth="1"/>
    <col min="11" max="16384" width="9.140625" style="26"/>
  </cols>
  <sheetData>
    <row r="1" spans="1:10" s="314" customFormat="1" ht="15">
      <c r="A1" s="311" t="s">
        <v>339</v>
      </c>
      <c r="B1" s="312" t="s">
        <v>399</v>
      </c>
      <c r="C1" s="313"/>
      <c r="D1" s="241"/>
      <c r="E1" s="241"/>
      <c r="F1" s="241"/>
      <c r="G1" s="241"/>
    </row>
    <row r="2" spans="1:10" ht="17.25" customHeight="1">
      <c r="A2" s="7"/>
      <c r="B2" s="293"/>
      <c r="C2" s="7"/>
      <c r="D2" s="8"/>
      <c r="E2" s="7"/>
      <c r="F2" s="9"/>
      <c r="J2" s="26"/>
    </row>
    <row r="3" spans="1:10" ht="15.75">
      <c r="A3" s="47" t="s">
        <v>0</v>
      </c>
      <c r="B3" s="246" t="s">
        <v>223</v>
      </c>
      <c r="C3" s="247"/>
      <c r="E3" s="247"/>
      <c r="F3" s="247"/>
      <c r="J3" s="26"/>
    </row>
    <row r="4" spans="1:10" ht="10.5" customHeight="1">
      <c r="A4" s="7"/>
      <c r="B4" s="7"/>
      <c r="C4" s="7"/>
      <c r="D4" s="8"/>
      <c r="E4" s="7"/>
      <c r="F4" s="9"/>
      <c r="J4" s="26"/>
    </row>
    <row r="5" spans="1:10">
      <c r="A5" s="48"/>
      <c r="B5" s="249" t="s">
        <v>2</v>
      </c>
      <c r="C5" s="250"/>
      <c r="D5" s="251"/>
      <c r="E5" s="252"/>
      <c r="F5" s="253"/>
      <c r="J5" s="26"/>
    </row>
    <row r="6" spans="1:10" s="255" customFormat="1" ht="89.25">
      <c r="A6" s="48" t="s">
        <v>143</v>
      </c>
      <c r="B6" s="254" t="s">
        <v>16</v>
      </c>
      <c r="C6" s="250"/>
      <c r="D6" s="251"/>
      <c r="E6" s="252"/>
      <c r="F6" s="253"/>
    </row>
    <row r="7" spans="1:10" ht="15">
      <c r="A7" s="49"/>
      <c r="B7" s="294"/>
      <c r="C7" s="261"/>
      <c r="D7" s="261"/>
      <c r="E7" s="295"/>
      <c r="F7" s="296"/>
      <c r="J7" s="26"/>
    </row>
    <row r="8" spans="1:10" ht="140.25">
      <c r="A8" s="25">
        <v>1</v>
      </c>
      <c r="B8" s="310" t="s">
        <v>1191</v>
      </c>
      <c r="C8" s="261" t="s">
        <v>27</v>
      </c>
      <c r="D8" s="261">
        <v>1</v>
      </c>
      <c r="E8" s="256"/>
      <c r="F8" s="285">
        <f>D8*E8</f>
        <v>0</v>
      </c>
      <c r="J8" s="26"/>
    </row>
    <row r="9" spans="1:10" ht="15">
      <c r="A9" s="49"/>
      <c r="B9" s="345" t="s">
        <v>226</v>
      </c>
      <c r="C9" s="261"/>
      <c r="D9" s="261"/>
      <c r="E9" s="295"/>
      <c r="F9" s="296"/>
      <c r="J9" s="26"/>
    </row>
    <row r="10" spans="1:10" ht="15">
      <c r="A10" s="49"/>
      <c r="B10" s="345"/>
      <c r="C10" s="261"/>
      <c r="D10" s="261"/>
      <c r="E10" s="295"/>
      <c r="F10" s="296"/>
      <c r="J10" s="26"/>
    </row>
    <row r="11" spans="1:10" ht="14.25">
      <c r="B11" s="345" t="s">
        <v>413</v>
      </c>
      <c r="C11" s="346"/>
      <c r="D11" s="261"/>
      <c r="E11" s="256"/>
      <c r="F11" s="285"/>
      <c r="J11" s="26"/>
    </row>
    <row r="12" spans="1:10" ht="15">
      <c r="A12" s="49"/>
      <c r="B12" s="310" t="s">
        <v>1192</v>
      </c>
      <c r="C12" s="261"/>
      <c r="D12" s="261"/>
      <c r="E12" s="295"/>
      <c r="F12" s="296"/>
      <c r="J12" s="26"/>
    </row>
    <row r="13" spans="1:10" ht="25.5">
      <c r="B13" s="310" t="s">
        <v>1193</v>
      </c>
      <c r="C13" s="346"/>
      <c r="D13" s="346"/>
      <c r="E13" s="346"/>
      <c r="F13" s="346"/>
      <c r="J13" s="26"/>
    </row>
    <row r="14" spans="1:10" ht="25.5">
      <c r="A14" s="49"/>
      <c r="B14" s="310" t="s">
        <v>225</v>
      </c>
      <c r="C14" s="261"/>
      <c r="D14" s="261"/>
      <c r="E14" s="295"/>
      <c r="F14" s="296"/>
      <c r="J14" s="26"/>
    </row>
    <row r="15" spans="1:10">
      <c r="B15" s="292" t="s">
        <v>1194</v>
      </c>
      <c r="C15" s="261"/>
      <c r="D15" s="261"/>
      <c r="E15" s="256"/>
      <c r="F15" s="285"/>
      <c r="J15" s="26"/>
    </row>
    <row r="16" spans="1:10" ht="51">
      <c r="A16" s="49"/>
      <c r="B16" s="292" t="s">
        <v>1195</v>
      </c>
      <c r="C16" s="261"/>
      <c r="D16" s="261"/>
      <c r="E16" s="295"/>
      <c r="F16" s="296"/>
      <c r="J16" s="26"/>
    </row>
    <row r="17" spans="1:10" ht="63.75">
      <c r="B17" s="292" t="s">
        <v>227</v>
      </c>
      <c r="C17" s="261"/>
      <c r="D17" s="261"/>
      <c r="E17" s="256"/>
      <c r="F17" s="285"/>
      <c r="J17" s="26"/>
    </row>
    <row r="18" spans="1:10" ht="63.75">
      <c r="A18" s="53"/>
      <c r="B18" s="292" t="s">
        <v>228</v>
      </c>
      <c r="C18" s="261"/>
      <c r="D18" s="261"/>
      <c r="E18" s="256"/>
      <c r="F18" s="285"/>
      <c r="J18" s="26"/>
    </row>
    <row r="19" spans="1:10">
      <c r="A19" s="53"/>
      <c r="B19" s="292" t="s">
        <v>229</v>
      </c>
      <c r="C19" s="261"/>
      <c r="D19" s="261"/>
      <c r="E19" s="256"/>
      <c r="F19" s="285"/>
      <c r="J19" s="26"/>
    </row>
    <row r="20" spans="1:10" ht="15">
      <c r="A20" s="49"/>
      <c r="B20" s="292"/>
      <c r="C20" s="261"/>
      <c r="D20" s="261"/>
      <c r="E20" s="295"/>
      <c r="F20" s="296"/>
      <c r="J20" s="26"/>
    </row>
    <row r="21" spans="1:10" ht="76.5">
      <c r="B21" s="345" t="s">
        <v>1196</v>
      </c>
      <c r="C21" s="261"/>
      <c r="D21" s="261"/>
      <c r="E21" s="256"/>
      <c r="F21" s="285"/>
      <c r="J21" s="26"/>
    </row>
    <row r="22" spans="1:10" ht="15">
      <c r="A22" s="49"/>
      <c r="B22" s="294"/>
      <c r="C22" s="261"/>
      <c r="D22" s="261"/>
      <c r="E22" s="295"/>
      <c r="F22" s="296"/>
      <c r="J22" s="26"/>
    </row>
    <row r="23" spans="1:10" ht="15">
      <c r="A23" s="49"/>
      <c r="B23" s="345" t="s">
        <v>230</v>
      </c>
      <c r="C23" s="261"/>
      <c r="D23" s="261"/>
      <c r="E23" s="295"/>
      <c r="F23" s="296"/>
      <c r="J23" s="26"/>
    </row>
    <row r="24" spans="1:10" ht="14.25">
      <c r="B24" s="292" t="s">
        <v>231</v>
      </c>
      <c r="C24" s="346"/>
      <c r="D24" s="261"/>
      <c r="E24" s="256"/>
      <c r="F24" s="285"/>
      <c r="J24" s="26"/>
    </row>
    <row r="25" spans="1:10" ht="15">
      <c r="A25" s="49"/>
      <c r="B25" s="292" t="s">
        <v>232</v>
      </c>
      <c r="C25" s="261"/>
      <c r="D25" s="261"/>
      <c r="E25" s="295"/>
      <c r="F25" s="296"/>
      <c r="J25" s="26"/>
    </row>
    <row r="26" spans="1:10" ht="14.25">
      <c r="B26" s="292" t="s">
        <v>233</v>
      </c>
      <c r="C26" s="346"/>
      <c r="D26" s="346"/>
      <c r="E26" s="346"/>
      <c r="F26" s="346"/>
      <c r="J26" s="26"/>
    </row>
    <row r="27" spans="1:10" ht="15">
      <c r="A27" s="49"/>
      <c r="B27" s="292" t="s">
        <v>234</v>
      </c>
      <c r="C27" s="261"/>
      <c r="D27" s="261"/>
      <c r="E27" s="295"/>
      <c r="F27" s="296"/>
      <c r="J27" s="26"/>
    </row>
    <row r="28" spans="1:10">
      <c r="B28" s="292"/>
      <c r="C28" s="261"/>
      <c r="D28" s="261"/>
      <c r="E28" s="256"/>
      <c r="F28" s="285"/>
      <c r="J28" s="26"/>
    </row>
    <row r="29" spans="1:10" ht="15">
      <c r="A29" s="49"/>
      <c r="B29" s="345" t="s">
        <v>235</v>
      </c>
      <c r="C29" s="261"/>
      <c r="D29" s="261"/>
      <c r="E29" s="295"/>
      <c r="F29" s="296"/>
      <c r="J29" s="26"/>
    </row>
    <row r="30" spans="1:10" ht="14.25">
      <c r="B30" s="292" t="s">
        <v>237</v>
      </c>
      <c r="C30" s="346"/>
      <c r="D30" s="261"/>
      <c r="E30" s="256"/>
      <c r="F30" s="285"/>
      <c r="J30" s="26"/>
    </row>
    <row r="31" spans="1:10" ht="15">
      <c r="A31" s="49"/>
      <c r="B31" s="292" t="s">
        <v>236</v>
      </c>
      <c r="C31" s="261"/>
      <c r="D31" s="261"/>
      <c r="E31" s="295"/>
      <c r="F31" s="296"/>
      <c r="J31" s="26"/>
    </row>
    <row r="32" spans="1:10" ht="14.25">
      <c r="B32" s="292" t="s">
        <v>238</v>
      </c>
      <c r="C32" s="346"/>
      <c r="D32" s="346"/>
      <c r="E32" s="346"/>
      <c r="F32" s="346"/>
      <c r="J32" s="26"/>
    </row>
    <row r="33" spans="1:10" ht="15">
      <c r="A33" s="49"/>
      <c r="B33" s="292" t="s">
        <v>239</v>
      </c>
      <c r="C33" s="261"/>
      <c r="D33" s="261"/>
      <c r="E33" s="295"/>
      <c r="F33" s="296"/>
      <c r="J33" s="26"/>
    </row>
    <row r="34" spans="1:10">
      <c r="B34" s="292" t="s">
        <v>240</v>
      </c>
      <c r="C34" s="261"/>
      <c r="D34" s="261"/>
      <c r="E34" s="256"/>
      <c r="F34" s="285"/>
      <c r="J34" s="26"/>
    </row>
    <row r="35" spans="1:10" ht="38.25">
      <c r="B35" s="292" t="s">
        <v>1197</v>
      </c>
      <c r="C35" s="261"/>
      <c r="D35" s="261"/>
      <c r="E35" s="256"/>
      <c r="F35" s="285"/>
      <c r="J35" s="26"/>
    </row>
    <row r="36" spans="1:10">
      <c r="A36" s="53"/>
      <c r="B36" s="292"/>
      <c r="C36" s="261"/>
      <c r="D36" s="261"/>
      <c r="E36" s="256"/>
      <c r="F36" s="285"/>
      <c r="J36" s="26"/>
    </row>
    <row r="37" spans="1:10" ht="15">
      <c r="A37" s="49"/>
      <c r="B37" s="345" t="s">
        <v>241</v>
      </c>
      <c r="C37" s="261"/>
      <c r="D37" s="261"/>
      <c r="E37" s="295"/>
      <c r="F37" s="296"/>
      <c r="J37" s="26"/>
    </row>
    <row r="38" spans="1:10" ht="25.5">
      <c r="B38" s="292" t="s">
        <v>242</v>
      </c>
      <c r="C38" s="346"/>
      <c r="D38" s="261"/>
      <c r="E38" s="256"/>
      <c r="F38" s="285"/>
      <c r="J38" s="26"/>
    </row>
    <row r="39" spans="1:10" ht="15">
      <c r="A39" s="49"/>
      <c r="B39" s="292" t="s">
        <v>243</v>
      </c>
      <c r="C39" s="261"/>
      <c r="D39" s="261"/>
      <c r="E39" s="295"/>
      <c r="F39" s="296"/>
      <c r="J39" s="26"/>
    </row>
    <row r="40" spans="1:10" ht="14.25">
      <c r="B40" s="292" t="s">
        <v>244</v>
      </c>
      <c r="C40" s="346"/>
      <c r="D40" s="346"/>
      <c r="E40" s="346"/>
      <c r="F40" s="346"/>
      <c r="J40" s="26"/>
    </row>
    <row r="41" spans="1:10" ht="15">
      <c r="A41" s="49"/>
      <c r="B41" s="292" t="s">
        <v>245</v>
      </c>
      <c r="C41" s="261"/>
      <c r="D41" s="261"/>
      <c r="E41" s="295"/>
      <c r="F41" s="296"/>
      <c r="J41" s="26"/>
    </row>
    <row r="42" spans="1:10">
      <c r="B42" s="292" t="s">
        <v>246</v>
      </c>
      <c r="C42" s="261"/>
      <c r="D42" s="261"/>
      <c r="E42" s="256"/>
      <c r="F42" s="285"/>
      <c r="J42" s="26"/>
    </row>
    <row r="43" spans="1:10">
      <c r="B43" s="292" t="s">
        <v>247</v>
      </c>
      <c r="C43" s="261"/>
      <c r="D43" s="261"/>
      <c r="E43" s="256"/>
      <c r="F43" s="285"/>
      <c r="J43" s="26"/>
    </row>
    <row r="44" spans="1:10">
      <c r="A44" s="53"/>
      <c r="B44" s="292" t="s">
        <v>248</v>
      </c>
      <c r="C44" s="261"/>
      <c r="D44" s="261"/>
      <c r="E44" s="256"/>
      <c r="F44" s="285"/>
      <c r="J44" s="26"/>
    </row>
    <row r="45" spans="1:10" ht="76.5">
      <c r="A45" s="53"/>
      <c r="B45" s="292" t="s">
        <v>249</v>
      </c>
      <c r="C45" s="261"/>
      <c r="D45" s="261"/>
      <c r="E45" s="256"/>
      <c r="F45" s="285"/>
      <c r="J45" s="26"/>
    </row>
    <row r="46" spans="1:10" ht="15">
      <c r="A46" s="49"/>
      <c r="B46" s="292"/>
      <c r="C46" s="261"/>
      <c r="D46" s="261"/>
      <c r="E46" s="295"/>
      <c r="F46" s="296"/>
      <c r="J46" s="26"/>
    </row>
    <row r="47" spans="1:10" ht="15">
      <c r="A47" s="49"/>
      <c r="B47" s="345" t="s">
        <v>250</v>
      </c>
      <c r="C47" s="261"/>
      <c r="D47" s="261"/>
      <c r="E47" s="295"/>
      <c r="F47" s="296"/>
      <c r="J47" s="26"/>
    </row>
    <row r="48" spans="1:10" ht="14.25">
      <c r="B48" s="292" t="s">
        <v>237</v>
      </c>
      <c r="C48" s="346"/>
      <c r="D48" s="261"/>
      <c r="E48" s="256"/>
      <c r="F48" s="285"/>
      <c r="J48" s="26"/>
    </row>
    <row r="49" spans="1:10" ht="15">
      <c r="A49" s="49"/>
      <c r="B49" s="292" t="s">
        <v>251</v>
      </c>
      <c r="C49" s="261"/>
      <c r="D49" s="261"/>
      <c r="E49" s="295"/>
      <c r="F49" s="296"/>
      <c r="J49" s="26"/>
    </row>
    <row r="50" spans="1:10" ht="14.25">
      <c r="B50" s="292" t="s">
        <v>255</v>
      </c>
      <c r="C50" s="346"/>
      <c r="D50" s="346"/>
      <c r="E50" s="346"/>
      <c r="F50" s="346"/>
      <c r="J50" s="26"/>
    </row>
    <row r="51" spans="1:10" ht="15">
      <c r="A51" s="49"/>
      <c r="B51" s="292" t="s">
        <v>252</v>
      </c>
      <c r="C51" s="261"/>
      <c r="D51" s="261"/>
      <c r="E51" s="295"/>
      <c r="F51" s="296"/>
      <c r="J51" s="26"/>
    </row>
    <row r="52" spans="1:10">
      <c r="B52" s="292" t="s">
        <v>254</v>
      </c>
      <c r="C52" s="261"/>
      <c r="D52" s="261"/>
      <c r="E52" s="256"/>
      <c r="F52" s="285"/>
      <c r="J52" s="26"/>
    </row>
    <row r="53" spans="1:10">
      <c r="B53" s="292" t="s">
        <v>253</v>
      </c>
      <c r="C53" s="261"/>
      <c r="D53" s="261"/>
      <c r="E53" s="256"/>
      <c r="F53" s="285"/>
      <c r="J53" s="26"/>
    </row>
    <row r="54" spans="1:10">
      <c r="A54" s="53"/>
      <c r="B54" s="292"/>
      <c r="C54" s="261"/>
      <c r="D54" s="261"/>
      <c r="E54" s="256"/>
      <c r="F54" s="285"/>
      <c r="J54" s="26"/>
    </row>
    <row r="55" spans="1:10" ht="15">
      <c r="A55" s="49"/>
      <c r="B55" s="345" t="s">
        <v>256</v>
      </c>
      <c r="C55" s="261"/>
      <c r="D55" s="261"/>
      <c r="E55" s="295"/>
      <c r="F55" s="296"/>
      <c r="J55" s="26"/>
    </row>
    <row r="56" spans="1:10" ht="38.25">
      <c r="B56" s="292" t="s">
        <v>1198</v>
      </c>
      <c r="C56" s="346"/>
      <c r="D56" s="261"/>
      <c r="E56" s="256"/>
      <c r="F56" s="285"/>
      <c r="J56" s="26"/>
    </row>
    <row r="57" spans="1:10" ht="15">
      <c r="A57" s="49"/>
      <c r="B57" s="292"/>
      <c r="C57" s="261"/>
      <c r="D57" s="261"/>
      <c r="E57" s="295"/>
      <c r="F57" s="296"/>
      <c r="J57" s="26"/>
    </row>
    <row r="58" spans="1:10" ht="15">
      <c r="A58" s="49"/>
      <c r="B58" s="345" t="s">
        <v>257</v>
      </c>
      <c r="C58" s="261"/>
      <c r="D58" s="261"/>
      <c r="E58" s="295"/>
      <c r="F58" s="296"/>
      <c r="J58" s="26"/>
    </row>
    <row r="59" spans="1:10" ht="51">
      <c r="B59" s="292" t="s">
        <v>1199</v>
      </c>
      <c r="C59" s="346"/>
      <c r="D59" s="261"/>
      <c r="E59" s="256"/>
      <c r="F59" s="285"/>
      <c r="J59" s="26"/>
    </row>
    <row r="60" spans="1:10" ht="14.25">
      <c r="B60" s="292"/>
      <c r="C60" s="346"/>
      <c r="D60" s="346"/>
      <c r="E60" s="346"/>
      <c r="F60" s="346"/>
      <c r="J60" s="26"/>
    </row>
    <row r="61" spans="1:10" ht="15">
      <c r="A61" s="49"/>
      <c r="B61" s="345" t="s">
        <v>258</v>
      </c>
      <c r="C61" s="261"/>
      <c r="D61" s="261"/>
      <c r="E61" s="295"/>
      <c r="F61" s="296"/>
      <c r="J61" s="26"/>
    </row>
    <row r="62" spans="1:10" ht="25.5">
      <c r="B62" s="292" t="s">
        <v>259</v>
      </c>
      <c r="C62" s="346"/>
      <c r="D62" s="261"/>
      <c r="E62" s="256"/>
      <c r="F62" s="285"/>
      <c r="J62" s="26"/>
    </row>
    <row r="63" spans="1:10" ht="25.5">
      <c r="A63" s="49"/>
      <c r="B63" s="292" t="s">
        <v>260</v>
      </c>
      <c r="C63" s="261"/>
      <c r="D63" s="261"/>
      <c r="E63" s="295"/>
      <c r="F63" s="296"/>
      <c r="J63" s="26"/>
    </row>
    <row r="64" spans="1:10">
      <c r="B64" s="292"/>
      <c r="C64" s="261"/>
      <c r="D64" s="261"/>
      <c r="E64" s="256"/>
      <c r="F64" s="285"/>
      <c r="J64" s="26"/>
    </row>
    <row r="65" spans="1:10" s="52" customFormat="1">
      <c r="A65" s="51"/>
      <c r="B65" s="265" t="s">
        <v>261</v>
      </c>
      <c r="C65" s="266"/>
      <c r="D65" s="267"/>
      <c r="E65" s="297"/>
      <c r="F65" s="268">
        <f>SUM(F8:F64)</f>
        <v>0</v>
      </c>
    </row>
    <row r="66" spans="1:10" s="52" customFormat="1">
      <c r="B66" s="269"/>
      <c r="C66" s="270"/>
      <c r="D66" s="271"/>
      <c r="E66" s="298"/>
      <c r="F66" s="272"/>
    </row>
    <row r="67" spans="1:10">
      <c r="J67" s="26"/>
    </row>
    <row r="68" spans="1:10">
      <c r="J68" s="26"/>
    </row>
    <row r="69" spans="1:10">
      <c r="J69" s="26"/>
    </row>
    <row r="70" spans="1:10">
      <c r="J70" s="26"/>
    </row>
    <row r="71" spans="1:10">
      <c r="G71" s="309"/>
      <c r="J71" s="26"/>
    </row>
    <row r="72" spans="1:10">
      <c r="D72" s="257"/>
      <c r="J72" s="26"/>
    </row>
    <row r="73" spans="1:10">
      <c r="D73" s="257"/>
      <c r="J73" s="26"/>
    </row>
    <row r="74" spans="1:10">
      <c r="D74" s="257"/>
      <c r="J74" s="26"/>
    </row>
    <row r="75" spans="1:10">
      <c r="A75" s="26"/>
      <c r="B75" s="26"/>
      <c r="C75" s="26"/>
      <c r="D75" s="26"/>
      <c r="E75" s="26"/>
      <c r="F75" s="26"/>
      <c r="J75" s="26"/>
    </row>
    <row r="76" spans="1:10">
      <c r="A76" s="26"/>
      <c r="B76" s="26"/>
      <c r="C76" s="26"/>
      <c r="D76" s="26"/>
      <c r="E76" s="26"/>
      <c r="F76" s="26"/>
      <c r="J76" s="26"/>
    </row>
    <row r="77" spans="1:10">
      <c r="A77" s="26"/>
      <c r="B77" s="26"/>
      <c r="C77" s="26"/>
      <c r="D77" s="26"/>
      <c r="E77" s="26"/>
      <c r="F77" s="26"/>
      <c r="J77" s="26"/>
    </row>
    <row r="78" spans="1:10">
      <c r="A78" s="26"/>
      <c r="B78" s="26"/>
      <c r="C78" s="26"/>
      <c r="D78" s="26"/>
      <c r="E78" s="26"/>
      <c r="F78" s="26"/>
    </row>
    <row r="79" spans="1:10">
      <c r="A79" s="26"/>
      <c r="B79" s="26"/>
      <c r="C79" s="26"/>
      <c r="D79" s="26"/>
      <c r="E79" s="26"/>
      <c r="F79" s="26"/>
    </row>
    <row r="80" spans="1:10">
      <c r="A80" s="26"/>
      <c r="B80" s="26"/>
      <c r="C80" s="26"/>
      <c r="D80" s="26"/>
      <c r="E80" s="26"/>
      <c r="F80" s="26"/>
    </row>
    <row r="81" spans="1:6">
      <c r="A81" s="26"/>
      <c r="B81" s="26"/>
      <c r="C81" s="26"/>
      <c r="D81" s="26"/>
      <c r="E81" s="26"/>
      <c r="F81" s="26"/>
    </row>
    <row r="82" spans="1:6">
      <c r="A82" s="26"/>
      <c r="B82" s="26"/>
      <c r="C82" s="26"/>
      <c r="D82" s="26"/>
      <c r="E82" s="26"/>
      <c r="F82" s="26"/>
    </row>
    <row r="83" spans="1:6">
      <c r="A83" s="26"/>
      <c r="B83" s="26"/>
      <c r="C83" s="26"/>
      <c r="D83" s="26"/>
      <c r="E83" s="26"/>
      <c r="F83" s="26"/>
    </row>
    <row r="84" spans="1:6">
      <c r="A84" s="26"/>
      <c r="B84" s="26"/>
      <c r="C84" s="26"/>
      <c r="D84" s="26"/>
      <c r="E84" s="26"/>
      <c r="F84" s="26"/>
    </row>
    <row r="85" spans="1:6">
      <c r="A85" s="26"/>
      <c r="B85" s="26"/>
      <c r="C85" s="26"/>
      <c r="D85" s="26"/>
      <c r="E85" s="26"/>
      <c r="F85" s="26"/>
    </row>
    <row r="86" spans="1:6">
      <c r="A86" s="26"/>
      <c r="B86" s="26"/>
      <c r="C86" s="26"/>
      <c r="D86" s="26"/>
      <c r="E86" s="26"/>
      <c r="F86" s="26"/>
    </row>
    <row r="87" spans="1:6">
      <c r="A87" s="26"/>
      <c r="B87" s="26"/>
      <c r="C87" s="26"/>
      <c r="D87" s="26"/>
      <c r="E87" s="26"/>
      <c r="F87" s="26"/>
    </row>
    <row r="88" spans="1:6">
      <c r="A88" s="26"/>
      <c r="B88" s="26"/>
      <c r="C88" s="26"/>
      <c r="D88" s="26"/>
      <c r="E88" s="26"/>
      <c r="F88" s="26"/>
    </row>
    <row r="89" spans="1:6">
      <c r="A89" s="26"/>
      <c r="B89" s="26"/>
      <c r="C89" s="26"/>
      <c r="D89" s="26"/>
      <c r="E89" s="26"/>
      <c r="F89" s="26"/>
    </row>
    <row r="90" spans="1:6">
      <c r="A90" s="26"/>
      <c r="B90" s="26"/>
      <c r="C90" s="26"/>
      <c r="D90" s="26"/>
      <c r="E90" s="26"/>
      <c r="F90" s="26"/>
    </row>
    <row r="91" spans="1:6">
      <c r="A91" s="26"/>
      <c r="B91" s="26"/>
      <c r="C91" s="26"/>
      <c r="D91" s="26"/>
      <c r="E91" s="26"/>
      <c r="F91" s="26"/>
    </row>
    <row r="92" spans="1:6">
      <c r="A92" s="26"/>
      <c r="B92" s="26"/>
      <c r="C92" s="26"/>
      <c r="D92" s="26"/>
      <c r="E92" s="26"/>
      <c r="F92" s="26"/>
    </row>
  </sheetData>
  <mergeCells count="1">
    <mergeCell ref="B1:C1"/>
  </mergeCells>
  <pageMargins left="0.74803149606299213" right="0.70866141732283472" top="0.78740157480314965" bottom="0.78740157480314965" header="0.59055118110236227" footer="0.59055118110236227"/>
  <pageSetup paperSize="9" scale="95" firstPageNumber="3" orientation="portrait" verticalDpi="300" r:id="rId1"/>
  <headerFooter alignWithMargins="0"/>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47"/>
  <sheetViews>
    <sheetView showZeros="0" zoomScale="80" zoomScaleNormal="80" workbookViewId="0">
      <selection sqref="A1:XFD1048576"/>
    </sheetView>
  </sheetViews>
  <sheetFormatPr defaultColWidth="9.140625" defaultRowHeight="12.75"/>
  <cols>
    <col min="1" max="1" width="5.5703125" style="398" customWidth="1"/>
    <col min="2" max="2" width="44.85546875" style="399" customWidth="1"/>
    <col min="3" max="3" width="6.140625" style="402" customWidth="1"/>
    <col min="4" max="4" width="9.42578125" style="396" customWidth="1"/>
    <col min="5" max="5" width="5" style="303" customWidth="1"/>
    <col min="6" max="6" width="9.42578125" style="303" customWidth="1"/>
    <col min="7" max="7" width="12" style="303" bestFit="1" customWidth="1"/>
    <col min="8" max="8" width="45" style="303" customWidth="1"/>
    <col min="9" max="16384" width="9.140625" style="303"/>
  </cols>
  <sheetData>
    <row r="1" spans="1:10" ht="15">
      <c r="A1" s="347"/>
      <c r="B1" s="348"/>
      <c r="C1" s="76"/>
      <c r="D1" s="77"/>
      <c r="E1" s="349"/>
      <c r="F1" s="349"/>
      <c r="G1" s="349"/>
    </row>
    <row r="2" spans="1:10" ht="30.75" customHeight="1">
      <c r="A2" s="350" t="s">
        <v>414</v>
      </c>
      <c r="B2" s="351"/>
      <c r="C2" s="351"/>
      <c r="D2" s="351"/>
      <c r="E2" s="351"/>
      <c r="F2" s="351"/>
      <c r="G2" s="351"/>
    </row>
    <row r="3" spans="1:10" s="325" customFormat="1" ht="60.75" customHeight="1">
      <c r="A3" s="350" t="s">
        <v>415</v>
      </c>
      <c r="B3" s="351"/>
      <c r="C3" s="351"/>
      <c r="D3" s="351"/>
      <c r="E3" s="351"/>
      <c r="F3" s="351"/>
      <c r="G3" s="351"/>
    </row>
    <row r="4" spans="1:10" ht="36" customHeight="1">
      <c r="A4" s="352" t="s">
        <v>478</v>
      </c>
      <c r="B4" s="351"/>
      <c r="C4" s="351"/>
      <c r="D4" s="351"/>
      <c r="E4" s="351"/>
      <c r="F4" s="351"/>
      <c r="G4" s="351"/>
    </row>
    <row r="5" spans="1:10" s="325" customFormat="1" ht="54" customHeight="1">
      <c r="A5" s="350" t="s">
        <v>416</v>
      </c>
      <c r="B5" s="351"/>
      <c r="C5" s="351"/>
      <c r="D5" s="351"/>
      <c r="E5" s="351"/>
      <c r="F5" s="351"/>
      <c r="G5" s="351"/>
      <c r="H5" s="353"/>
      <c r="I5" s="353"/>
      <c r="J5" s="353"/>
    </row>
    <row r="6" spans="1:10" ht="15.75" thickBot="1">
      <c r="A6" s="347"/>
      <c r="B6" s="354"/>
      <c r="C6" s="355"/>
      <c r="D6" s="356"/>
      <c r="E6" s="355"/>
      <c r="F6" s="355"/>
      <c r="G6" s="355"/>
      <c r="H6" s="357"/>
      <c r="I6" s="357"/>
      <c r="J6" s="357"/>
    </row>
    <row r="7" spans="1:10" ht="27" thickTop="1" thickBot="1">
      <c r="A7" s="358" t="s">
        <v>417</v>
      </c>
      <c r="B7" s="359" t="s">
        <v>418</v>
      </c>
      <c r="C7" s="359" t="s">
        <v>419</v>
      </c>
      <c r="D7" s="360" t="s">
        <v>420</v>
      </c>
      <c r="E7" s="359"/>
      <c r="F7" s="359" t="s">
        <v>421</v>
      </c>
      <c r="G7" s="359" t="s">
        <v>422</v>
      </c>
      <c r="H7" s="357"/>
      <c r="I7" s="357"/>
      <c r="J7" s="357"/>
    </row>
    <row r="8" spans="1:10" ht="15" thickTop="1">
      <c r="A8" s="361"/>
      <c r="B8" s="362"/>
      <c r="C8" s="362"/>
      <c r="D8" s="363"/>
      <c r="E8" s="362"/>
      <c r="F8" s="362"/>
      <c r="G8" s="362"/>
      <c r="H8" s="357"/>
      <c r="I8" s="357"/>
      <c r="J8" s="357"/>
    </row>
    <row r="9" spans="1:10" ht="25.5">
      <c r="A9" s="364" t="s">
        <v>23</v>
      </c>
      <c r="B9" s="365" t="s">
        <v>423</v>
      </c>
      <c r="C9" s="365"/>
      <c r="D9" s="365"/>
      <c r="E9" s="365"/>
      <c r="F9" s="365"/>
      <c r="G9" s="365"/>
      <c r="H9" s="357"/>
      <c r="I9" s="357"/>
      <c r="J9" s="357"/>
    </row>
    <row r="10" spans="1:10" ht="14.25">
      <c r="A10" s="366"/>
      <c r="B10" s="367"/>
      <c r="C10" s="367"/>
      <c r="D10" s="368"/>
      <c r="E10" s="367"/>
      <c r="F10" s="367"/>
      <c r="G10" s="367"/>
      <c r="H10" s="357"/>
      <c r="I10" s="357"/>
      <c r="J10" s="357"/>
    </row>
    <row r="11" spans="1:10" ht="210">
      <c r="A11" s="369" t="s">
        <v>424</v>
      </c>
      <c r="B11" s="370" t="s">
        <v>1066</v>
      </c>
      <c r="C11" s="371" t="s">
        <v>1</v>
      </c>
      <c r="D11" s="372">
        <v>25</v>
      </c>
      <c r="E11" s="371" t="s">
        <v>425</v>
      </c>
      <c r="F11" s="372"/>
      <c r="G11" s="372">
        <f>$D11*F11</f>
        <v>0</v>
      </c>
      <c r="H11" s="357"/>
      <c r="I11" s="357"/>
      <c r="J11" s="357"/>
    </row>
    <row r="12" spans="1:10" s="373" customFormat="1" ht="15">
      <c r="A12" s="369"/>
      <c r="B12" s="370"/>
      <c r="C12" s="371"/>
      <c r="D12" s="372"/>
      <c r="E12" s="371"/>
      <c r="F12" s="372"/>
      <c r="G12" s="372"/>
    </row>
    <row r="13" spans="1:10" s="373" customFormat="1" ht="150">
      <c r="A13" s="369" t="s">
        <v>426</v>
      </c>
      <c r="B13" s="374" t="s">
        <v>1067</v>
      </c>
      <c r="C13" s="371" t="s">
        <v>1</v>
      </c>
      <c r="D13" s="372">
        <v>20</v>
      </c>
      <c r="E13" s="371" t="s">
        <v>425</v>
      </c>
      <c r="F13" s="372"/>
      <c r="G13" s="372">
        <f>$D13*F13</f>
        <v>0</v>
      </c>
    </row>
    <row r="14" spans="1:10" s="373" customFormat="1" ht="15">
      <c r="A14" s="366"/>
      <c r="B14" s="375"/>
      <c r="C14" s="371"/>
      <c r="D14" s="372"/>
      <c r="E14" s="371"/>
      <c r="F14" s="372"/>
      <c r="G14" s="372"/>
    </row>
    <row r="15" spans="1:10" s="373" customFormat="1" ht="75">
      <c r="A15" s="369" t="s">
        <v>427</v>
      </c>
      <c r="B15" s="374" t="s">
        <v>428</v>
      </c>
      <c r="C15" s="371" t="s">
        <v>1</v>
      </c>
      <c r="D15" s="372">
        <v>20</v>
      </c>
      <c r="E15" s="371" t="s">
        <v>425</v>
      </c>
      <c r="F15" s="372"/>
      <c r="G15" s="372">
        <f>$D15*F15</f>
        <v>0</v>
      </c>
    </row>
    <row r="16" spans="1:10" s="373" customFormat="1" ht="15">
      <c r="A16" s="369"/>
      <c r="B16" s="374"/>
      <c r="C16" s="371"/>
      <c r="D16" s="372"/>
      <c r="E16" s="371"/>
      <c r="F16" s="372"/>
      <c r="G16" s="372"/>
    </row>
    <row r="17" spans="1:8" s="373" customFormat="1" ht="85.5">
      <c r="A17" s="369"/>
      <c r="B17" s="376" t="s">
        <v>429</v>
      </c>
      <c r="C17" s="371"/>
      <c r="D17" s="372"/>
      <c r="E17" s="371"/>
      <c r="F17" s="372"/>
      <c r="G17" s="372"/>
    </row>
    <row r="18" spans="1:8" s="373" customFormat="1" ht="114">
      <c r="A18" s="369"/>
      <c r="B18" s="377" t="s">
        <v>430</v>
      </c>
      <c r="C18" s="378"/>
      <c r="D18" s="379"/>
      <c r="E18" s="378"/>
      <c r="F18" s="379"/>
      <c r="G18" s="379"/>
      <c r="H18" s="380"/>
    </row>
    <row r="19" spans="1:8" s="373" customFormat="1" ht="15">
      <c r="A19" s="369"/>
      <c r="B19" s="377"/>
      <c r="C19" s="378"/>
      <c r="D19" s="379"/>
      <c r="E19" s="378"/>
      <c r="F19" s="379"/>
      <c r="G19" s="379"/>
    </row>
    <row r="20" spans="1:8" s="373" customFormat="1" ht="60">
      <c r="A20" s="369" t="s">
        <v>431</v>
      </c>
      <c r="B20" s="381" t="s">
        <v>1271</v>
      </c>
      <c r="C20" s="374"/>
      <c r="D20" s="374"/>
      <c r="E20" s="374"/>
      <c r="F20" s="372"/>
      <c r="G20" s="372"/>
      <c r="H20" s="380"/>
    </row>
    <row r="21" spans="1:8" s="373" customFormat="1" ht="30">
      <c r="A21" s="369"/>
      <c r="B21" s="382" t="s">
        <v>1200</v>
      </c>
      <c r="C21" s="374"/>
      <c r="D21" s="374"/>
      <c r="E21" s="374"/>
      <c r="F21" s="372"/>
      <c r="G21" s="372"/>
      <c r="H21" s="380"/>
    </row>
    <row r="22" spans="1:8" s="373" customFormat="1" ht="30">
      <c r="A22" s="369"/>
      <c r="B22" s="382" t="s">
        <v>1272</v>
      </c>
      <c r="C22" s="374"/>
      <c r="D22" s="374"/>
      <c r="E22" s="374"/>
      <c r="F22" s="372"/>
      <c r="G22" s="372"/>
      <c r="H22" s="380"/>
    </row>
    <row r="23" spans="1:8" s="373" customFormat="1" ht="15">
      <c r="A23" s="369"/>
      <c r="B23" s="383" t="s">
        <v>1201</v>
      </c>
      <c r="C23" s="374"/>
      <c r="D23" s="374"/>
      <c r="E23" s="374"/>
      <c r="F23" s="372"/>
      <c r="G23" s="372"/>
      <c r="H23" s="380"/>
    </row>
    <row r="24" spans="1:8" s="373" customFormat="1" ht="30">
      <c r="A24" s="384" t="s">
        <v>212</v>
      </c>
      <c r="B24" s="381" t="s">
        <v>1202</v>
      </c>
      <c r="C24" s="374"/>
      <c r="D24" s="374"/>
      <c r="E24" s="374"/>
      <c r="F24" s="372"/>
      <c r="G24" s="372"/>
      <c r="H24" s="380"/>
    </row>
    <row r="25" spans="1:8" s="373" customFormat="1" ht="60">
      <c r="A25" s="384" t="s">
        <v>212</v>
      </c>
      <c r="B25" s="381" t="s">
        <v>1203</v>
      </c>
      <c r="C25" s="374"/>
      <c r="D25" s="374"/>
      <c r="E25" s="374"/>
      <c r="F25" s="372"/>
      <c r="G25" s="372"/>
      <c r="H25" s="380"/>
    </row>
    <row r="26" spans="1:8" s="373" customFormat="1" ht="30">
      <c r="A26" s="384" t="s">
        <v>212</v>
      </c>
      <c r="B26" s="381" t="s">
        <v>1204</v>
      </c>
      <c r="C26" s="374"/>
      <c r="D26" s="374"/>
      <c r="E26" s="374"/>
      <c r="F26" s="372"/>
      <c r="G26" s="372"/>
      <c r="H26" s="380"/>
    </row>
    <row r="27" spans="1:8" s="373" customFormat="1" ht="15">
      <c r="A27" s="384" t="s">
        <v>212</v>
      </c>
      <c r="B27" s="381" t="s">
        <v>1205</v>
      </c>
      <c r="C27" s="374"/>
      <c r="D27" s="374"/>
      <c r="E27" s="374"/>
      <c r="F27" s="372"/>
      <c r="G27" s="372"/>
      <c r="H27" s="380"/>
    </row>
    <row r="28" spans="1:8" s="373" customFormat="1" ht="15">
      <c r="A28" s="384" t="s">
        <v>212</v>
      </c>
      <c r="B28" s="381" t="s">
        <v>1206</v>
      </c>
      <c r="C28" s="374"/>
      <c r="D28" s="374"/>
      <c r="E28" s="374"/>
      <c r="F28" s="372"/>
      <c r="G28" s="372"/>
      <c r="H28" s="380"/>
    </row>
    <row r="29" spans="1:8" s="373" customFormat="1" ht="75">
      <c r="A29" s="384" t="s">
        <v>212</v>
      </c>
      <c r="B29" s="381" t="s">
        <v>1207</v>
      </c>
      <c r="C29" s="374"/>
      <c r="D29" s="374"/>
      <c r="E29" s="374"/>
      <c r="F29" s="372"/>
      <c r="G29" s="372"/>
      <c r="H29" s="380"/>
    </row>
    <row r="30" spans="1:8" s="373" customFormat="1" ht="60">
      <c r="A30" s="384" t="s">
        <v>212</v>
      </c>
      <c r="B30" s="381" t="s">
        <v>1208</v>
      </c>
      <c r="C30" s="374"/>
      <c r="D30" s="374"/>
      <c r="E30" s="374"/>
      <c r="F30" s="372"/>
      <c r="G30" s="372"/>
      <c r="H30" s="380"/>
    </row>
    <row r="31" spans="1:8" s="373" customFormat="1" ht="45">
      <c r="A31" s="384" t="s">
        <v>212</v>
      </c>
      <c r="B31" s="381" t="s">
        <v>1209</v>
      </c>
      <c r="C31" s="371" t="s">
        <v>1</v>
      </c>
      <c r="D31" s="372">
        <v>8</v>
      </c>
      <c r="E31" s="371" t="s">
        <v>425</v>
      </c>
      <c r="F31" s="372"/>
      <c r="G31" s="372">
        <f>$D31*F31</f>
        <v>0</v>
      </c>
    </row>
    <row r="32" spans="1:8" s="373" customFormat="1" ht="15">
      <c r="A32" s="369"/>
      <c r="B32" s="377"/>
      <c r="C32" s="378"/>
      <c r="D32" s="379"/>
      <c r="E32" s="378"/>
      <c r="F32" s="379"/>
      <c r="G32" s="379"/>
    </row>
    <row r="33" spans="1:7" s="373" customFormat="1" ht="30">
      <c r="A33" s="369" t="s">
        <v>432</v>
      </c>
      <c r="B33" s="381" t="s">
        <v>1273</v>
      </c>
    </row>
    <row r="34" spans="1:7" s="373" customFormat="1" ht="30">
      <c r="A34" s="369"/>
      <c r="B34" s="382" t="s">
        <v>1200</v>
      </c>
    </row>
    <row r="35" spans="1:7" s="373" customFormat="1" ht="30">
      <c r="A35" s="369"/>
      <c r="B35" s="382" t="s">
        <v>1274</v>
      </c>
    </row>
    <row r="36" spans="1:7" s="373" customFormat="1" ht="15">
      <c r="A36" s="369"/>
      <c r="B36" s="383" t="s">
        <v>1201</v>
      </c>
    </row>
    <row r="37" spans="1:7" s="373" customFormat="1" ht="30">
      <c r="A37" s="384" t="s">
        <v>212</v>
      </c>
      <c r="B37" s="381" t="s">
        <v>1210</v>
      </c>
    </row>
    <row r="38" spans="1:7" s="373" customFormat="1" ht="60">
      <c r="A38" s="384" t="s">
        <v>212</v>
      </c>
      <c r="B38" s="381" t="s">
        <v>1211</v>
      </c>
    </row>
    <row r="39" spans="1:7" s="373" customFormat="1" ht="15">
      <c r="A39" s="384" t="s">
        <v>212</v>
      </c>
      <c r="B39" s="381" t="s">
        <v>1212</v>
      </c>
    </row>
    <row r="40" spans="1:7" s="373" customFormat="1" ht="75">
      <c r="A40" s="384" t="s">
        <v>212</v>
      </c>
      <c r="B40" s="381" t="s">
        <v>1207</v>
      </c>
    </row>
    <row r="41" spans="1:7" s="373" customFormat="1" ht="60">
      <c r="A41" s="384" t="s">
        <v>212</v>
      </c>
      <c r="B41" s="381" t="s">
        <v>1208</v>
      </c>
    </row>
    <row r="42" spans="1:7" s="373" customFormat="1" ht="45">
      <c r="A42" s="384" t="s">
        <v>212</v>
      </c>
      <c r="B42" s="381" t="s">
        <v>1209</v>
      </c>
      <c r="C42" s="371" t="s">
        <v>1</v>
      </c>
      <c r="D42" s="372">
        <v>5</v>
      </c>
      <c r="E42" s="371" t="s">
        <v>425</v>
      </c>
      <c r="F42" s="372"/>
      <c r="G42" s="372"/>
    </row>
    <row r="43" spans="1:7" s="373" customFormat="1" ht="15">
      <c r="A43" s="369"/>
      <c r="B43" s="374"/>
      <c r="C43" s="371"/>
      <c r="D43" s="372"/>
      <c r="E43" s="371"/>
      <c r="F43" s="372"/>
      <c r="G43" s="372"/>
    </row>
    <row r="44" spans="1:7" s="373" customFormat="1" ht="45">
      <c r="A44" s="369" t="s">
        <v>433</v>
      </c>
      <c r="B44" s="381" t="s">
        <v>1275</v>
      </c>
    </row>
    <row r="45" spans="1:7" s="373" customFormat="1" ht="30">
      <c r="A45" s="369"/>
      <c r="B45" s="382" t="s">
        <v>1200</v>
      </c>
    </row>
    <row r="46" spans="1:7" s="373" customFormat="1" ht="30">
      <c r="A46" s="369"/>
      <c r="B46" s="382" t="s">
        <v>1276</v>
      </c>
    </row>
    <row r="47" spans="1:7" s="373" customFormat="1" ht="15">
      <c r="A47" s="369"/>
      <c r="B47" s="383" t="s">
        <v>1201</v>
      </c>
    </row>
    <row r="48" spans="1:7" s="373" customFormat="1" ht="30">
      <c r="A48" s="384" t="s">
        <v>212</v>
      </c>
      <c r="B48" s="381" t="s">
        <v>1210</v>
      </c>
    </row>
    <row r="49" spans="1:7" s="373" customFormat="1" ht="60">
      <c r="A49" s="384" t="s">
        <v>212</v>
      </c>
      <c r="B49" s="381" t="s">
        <v>1213</v>
      </c>
    </row>
    <row r="50" spans="1:7" s="373" customFormat="1" ht="15">
      <c r="A50" s="384" t="s">
        <v>212</v>
      </c>
      <c r="B50" s="381" t="s">
        <v>1212</v>
      </c>
    </row>
    <row r="51" spans="1:7" s="373" customFormat="1" ht="75">
      <c r="A51" s="384" t="s">
        <v>212</v>
      </c>
      <c r="B51" s="381" t="s">
        <v>1207</v>
      </c>
    </row>
    <row r="52" spans="1:7" s="373" customFormat="1" ht="60">
      <c r="A52" s="384" t="s">
        <v>212</v>
      </c>
      <c r="B52" s="381" t="s">
        <v>1208</v>
      </c>
    </row>
    <row r="53" spans="1:7" s="373" customFormat="1" ht="45">
      <c r="A53" s="384" t="s">
        <v>212</v>
      </c>
      <c r="B53" s="381" t="s">
        <v>1209</v>
      </c>
      <c r="C53" s="371" t="s">
        <v>1</v>
      </c>
      <c r="D53" s="372">
        <v>10</v>
      </c>
      <c r="E53" s="371" t="s">
        <v>425</v>
      </c>
      <c r="F53" s="372"/>
      <c r="G53" s="372"/>
    </row>
    <row r="54" spans="1:7" s="373" customFormat="1" ht="15">
      <c r="A54" s="369"/>
      <c r="B54" s="374"/>
      <c r="C54" s="371"/>
      <c r="D54" s="372"/>
      <c r="E54" s="371"/>
      <c r="F54" s="372"/>
      <c r="G54" s="372"/>
    </row>
    <row r="55" spans="1:7" s="373" customFormat="1" ht="30">
      <c r="A55" s="369" t="s">
        <v>434</v>
      </c>
      <c r="B55" s="381" t="s">
        <v>1277</v>
      </c>
    </row>
    <row r="56" spans="1:7" s="373" customFormat="1" ht="30">
      <c r="A56" s="369"/>
      <c r="B56" s="382" t="s">
        <v>1200</v>
      </c>
    </row>
    <row r="57" spans="1:7" s="373" customFormat="1" ht="30">
      <c r="A57" s="369"/>
      <c r="B57" s="382" t="s">
        <v>1278</v>
      </c>
    </row>
    <row r="58" spans="1:7" s="373" customFormat="1" ht="15">
      <c r="A58" s="369"/>
      <c r="B58" s="383" t="s">
        <v>1201</v>
      </c>
    </row>
    <row r="59" spans="1:7" s="373" customFormat="1" ht="30">
      <c r="A59" s="384" t="s">
        <v>212</v>
      </c>
      <c r="B59" s="381" t="s">
        <v>1214</v>
      </c>
    </row>
    <row r="60" spans="1:7" s="373" customFormat="1" ht="60">
      <c r="A60" s="384" t="s">
        <v>212</v>
      </c>
      <c r="B60" s="381" t="s">
        <v>1279</v>
      </c>
    </row>
    <row r="61" spans="1:7" s="373" customFormat="1" ht="15">
      <c r="A61" s="384" t="s">
        <v>212</v>
      </c>
      <c r="B61" s="381" t="s">
        <v>1212</v>
      </c>
    </row>
    <row r="62" spans="1:7" s="373" customFormat="1" ht="75">
      <c r="A62" s="384" t="s">
        <v>212</v>
      </c>
      <c r="B62" s="381" t="s">
        <v>1207</v>
      </c>
    </row>
    <row r="63" spans="1:7" s="373" customFormat="1" ht="60">
      <c r="A63" s="384" t="s">
        <v>212</v>
      </c>
      <c r="B63" s="381" t="s">
        <v>1208</v>
      </c>
    </row>
    <row r="64" spans="1:7" s="373" customFormat="1" ht="45">
      <c r="A64" s="384" t="s">
        <v>212</v>
      </c>
      <c r="B64" s="381" t="s">
        <v>1209</v>
      </c>
      <c r="C64" s="371" t="s">
        <v>1</v>
      </c>
      <c r="D64" s="372">
        <v>12</v>
      </c>
      <c r="E64" s="371" t="s">
        <v>425</v>
      </c>
      <c r="F64" s="372"/>
      <c r="G64" s="372"/>
    </row>
    <row r="65" spans="1:7" s="373" customFormat="1" ht="15">
      <c r="A65" s="369"/>
      <c r="B65" s="374"/>
      <c r="C65" s="371"/>
      <c r="D65" s="372"/>
      <c r="E65" s="371"/>
      <c r="F65" s="372"/>
      <c r="G65" s="372"/>
    </row>
    <row r="66" spans="1:7" s="373" customFormat="1" ht="45">
      <c r="A66" s="369" t="s">
        <v>435</v>
      </c>
      <c r="B66" s="381" t="s">
        <v>1280</v>
      </c>
    </row>
    <row r="67" spans="1:7" s="373" customFormat="1" ht="30">
      <c r="A67" s="369"/>
      <c r="B67" s="382" t="s">
        <v>1200</v>
      </c>
    </row>
    <row r="68" spans="1:7" s="373" customFormat="1" ht="30">
      <c r="A68" s="369"/>
      <c r="B68" s="382" t="s">
        <v>1281</v>
      </c>
    </row>
    <row r="69" spans="1:7" s="373" customFormat="1" ht="15">
      <c r="A69" s="369"/>
      <c r="B69" s="383" t="s">
        <v>1201</v>
      </c>
    </row>
    <row r="70" spans="1:7" s="373" customFormat="1" ht="30">
      <c r="A70" s="384" t="s">
        <v>212</v>
      </c>
      <c r="B70" s="381" t="s">
        <v>1215</v>
      </c>
    </row>
    <row r="71" spans="1:7" s="373" customFormat="1" ht="60">
      <c r="A71" s="384" t="s">
        <v>212</v>
      </c>
      <c r="B71" s="381" t="s">
        <v>1216</v>
      </c>
    </row>
    <row r="72" spans="1:7" s="373" customFormat="1" ht="15">
      <c r="A72" s="384" t="s">
        <v>212</v>
      </c>
      <c r="B72" s="381" t="s">
        <v>1212</v>
      </c>
    </row>
    <row r="73" spans="1:7" s="373" customFormat="1" ht="75">
      <c r="A73" s="384" t="s">
        <v>212</v>
      </c>
      <c r="B73" s="381" t="s">
        <v>1207</v>
      </c>
    </row>
    <row r="74" spans="1:7" s="373" customFormat="1" ht="60">
      <c r="A74" s="384" t="s">
        <v>212</v>
      </c>
      <c r="B74" s="381" t="s">
        <v>1208</v>
      </c>
    </row>
    <row r="75" spans="1:7" s="373" customFormat="1" ht="45">
      <c r="A75" s="384" t="s">
        <v>212</v>
      </c>
      <c r="B75" s="381" t="s">
        <v>1209</v>
      </c>
      <c r="C75" s="371" t="s">
        <v>1</v>
      </c>
      <c r="D75" s="372">
        <v>1</v>
      </c>
      <c r="E75" s="371" t="s">
        <v>425</v>
      </c>
      <c r="F75" s="372"/>
      <c r="G75" s="372"/>
    </row>
    <row r="76" spans="1:7" s="373" customFormat="1" ht="15">
      <c r="A76" s="369"/>
      <c r="B76" s="374"/>
      <c r="C76" s="378"/>
      <c r="D76" s="379"/>
      <c r="E76" s="378"/>
      <c r="F76" s="379"/>
      <c r="G76" s="379"/>
    </row>
    <row r="77" spans="1:7" s="373" customFormat="1" ht="30">
      <c r="A77" s="369" t="s">
        <v>436</v>
      </c>
      <c r="B77" s="381" t="s">
        <v>1282</v>
      </c>
    </row>
    <row r="78" spans="1:7" s="373" customFormat="1" ht="30">
      <c r="A78" s="369"/>
      <c r="B78" s="382" t="s">
        <v>1200</v>
      </c>
    </row>
    <row r="79" spans="1:7" s="373" customFormat="1" ht="30">
      <c r="A79" s="369"/>
      <c r="B79" s="382" t="s">
        <v>1283</v>
      </c>
    </row>
    <row r="80" spans="1:7" s="373" customFormat="1" ht="15">
      <c r="A80" s="369"/>
      <c r="B80" s="383" t="s">
        <v>1201</v>
      </c>
    </row>
    <row r="81" spans="1:7" s="373" customFormat="1" ht="30">
      <c r="A81" s="384" t="s">
        <v>212</v>
      </c>
      <c r="B81" s="381" t="s">
        <v>1217</v>
      </c>
    </row>
    <row r="82" spans="1:7" s="373" customFormat="1" ht="60">
      <c r="A82" s="384" t="s">
        <v>212</v>
      </c>
      <c r="B82" s="381" t="s">
        <v>1218</v>
      </c>
    </row>
    <row r="83" spans="1:7" s="373" customFormat="1" ht="30">
      <c r="A83" s="384" t="s">
        <v>212</v>
      </c>
      <c r="B83" s="381" t="s">
        <v>1219</v>
      </c>
    </row>
    <row r="84" spans="1:7" s="373" customFormat="1" ht="75">
      <c r="A84" s="384" t="s">
        <v>212</v>
      </c>
      <c r="B84" s="381" t="s">
        <v>1207</v>
      </c>
    </row>
    <row r="85" spans="1:7" s="373" customFormat="1" ht="60">
      <c r="A85" s="384" t="s">
        <v>212</v>
      </c>
      <c r="B85" s="381" t="s">
        <v>1208</v>
      </c>
    </row>
    <row r="86" spans="1:7" s="373" customFormat="1" ht="45">
      <c r="A86" s="384" t="s">
        <v>212</v>
      </c>
      <c r="B86" s="381" t="s">
        <v>1209</v>
      </c>
      <c r="C86" s="371" t="s">
        <v>1</v>
      </c>
      <c r="D86" s="372">
        <v>4</v>
      </c>
      <c r="E86" s="371" t="s">
        <v>425</v>
      </c>
      <c r="F86" s="372"/>
      <c r="G86" s="372"/>
    </row>
    <row r="87" spans="1:7" s="373" customFormat="1" ht="15">
      <c r="A87" s="369"/>
      <c r="B87" s="374"/>
      <c r="C87" s="378"/>
      <c r="D87" s="379"/>
      <c r="E87" s="378"/>
      <c r="F87" s="379"/>
      <c r="G87" s="379"/>
    </row>
    <row r="88" spans="1:7" s="373" customFormat="1" ht="30">
      <c r="A88" s="369" t="s">
        <v>437</v>
      </c>
      <c r="B88" s="381" t="s">
        <v>1284</v>
      </c>
      <c r="C88" s="371"/>
      <c r="D88" s="372"/>
      <c r="E88" s="371"/>
      <c r="F88" s="372"/>
      <c r="G88" s="372"/>
    </row>
    <row r="89" spans="1:7" s="373" customFormat="1" ht="30">
      <c r="A89" s="369"/>
      <c r="B89" s="382" t="s">
        <v>1200</v>
      </c>
      <c r="C89" s="371"/>
      <c r="D89" s="372"/>
      <c r="E89" s="371"/>
      <c r="F89" s="372"/>
      <c r="G89" s="372"/>
    </row>
    <row r="90" spans="1:7" s="373" customFormat="1" ht="30">
      <c r="A90" s="369"/>
      <c r="B90" s="382" t="s">
        <v>1285</v>
      </c>
      <c r="C90" s="371"/>
      <c r="D90" s="372"/>
      <c r="E90" s="371"/>
      <c r="F90" s="372"/>
      <c r="G90" s="372"/>
    </row>
    <row r="91" spans="1:7" s="373" customFormat="1" ht="15">
      <c r="A91" s="369"/>
      <c r="B91" s="383" t="s">
        <v>1201</v>
      </c>
      <c r="C91" s="371"/>
      <c r="D91" s="372"/>
      <c r="E91" s="371"/>
      <c r="F91" s="372"/>
      <c r="G91" s="372"/>
    </row>
    <row r="92" spans="1:7" s="373" customFormat="1" ht="30">
      <c r="A92" s="384" t="s">
        <v>212</v>
      </c>
      <c r="B92" s="381" t="s">
        <v>1210</v>
      </c>
      <c r="C92" s="371"/>
      <c r="D92" s="372"/>
      <c r="E92" s="371"/>
      <c r="F92" s="372"/>
      <c r="G92" s="372"/>
    </row>
    <row r="93" spans="1:7" s="373" customFormat="1" ht="60">
      <c r="A93" s="384" t="s">
        <v>212</v>
      </c>
      <c r="B93" s="381" t="s">
        <v>1218</v>
      </c>
      <c r="C93" s="371"/>
      <c r="D93" s="372"/>
      <c r="E93" s="371"/>
      <c r="F93" s="372"/>
      <c r="G93" s="372"/>
    </row>
    <row r="94" spans="1:7" s="373" customFormat="1" ht="30">
      <c r="A94" s="384" t="s">
        <v>212</v>
      </c>
      <c r="B94" s="381" t="s">
        <v>1219</v>
      </c>
      <c r="C94" s="371"/>
      <c r="D94" s="372"/>
      <c r="E94" s="371"/>
      <c r="F94" s="372"/>
      <c r="G94" s="372"/>
    </row>
    <row r="95" spans="1:7" s="373" customFormat="1" ht="75">
      <c r="A95" s="384" t="s">
        <v>212</v>
      </c>
      <c r="B95" s="381" t="s">
        <v>1207</v>
      </c>
      <c r="C95" s="371"/>
      <c r="D95" s="372"/>
      <c r="E95" s="371"/>
      <c r="F95" s="372"/>
      <c r="G95" s="372"/>
    </row>
    <row r="96" spans="1:7" s="373" customFormat="1" ht="60">
      <c r="A96" s="384" t="s">
        <v>212</v>
      </c>
      <c r="B96" s="381" t="s">
        <v>1208</v>
      </c>
      <c r="C96" s="371"/>
      <c r="D96" s="372"/>
      <c r="E96" s="371"/>
      <c r="F96" s="372"/>
      <c r="G96" s="372"/>
    </row>
    <row r="97" spans="1:16384" s="373" customFormat="1" ht="45">
      <c r="A97" s="384" t="s">
        <v>212</v>
      </c>
      <c r="B97" s="381" t="s">
        <v>1209</v>
      </c>
      <c r="C97" s="371" t="s">
        <v>1</v>
      </c>
      <c r="D97" s="372">
        <v>2</v>
      </c>
      <c r="E97" s="371" t="s">
        <v>425</v>
      </c>
      <c r="F97" s="372"/>
      <c r="G97" s="372"/>
    </row>
    <row r="98" spans="1:16384" s="373" customFormat="1" ht="15">
      <c r="A98" s="369"/>
      <c r="B98" s="64"/>
      <c r="C98" s="371"/>
      <c r="D98" s="372"/>
      <c r="E98" s="371"/>
      <c r="F98" s="372"/>
      <c r="G98" s="372"/>
    </row>
    <row r="99" spans="1:16384" s="373" customFormat="1" ht="60">
      <c r="A99" s="369" t="s">
        <v>438</v>
      </c>
      <c r="B99" s="65" t="s">
        <v>439</v>
      </c>
      <c r="C99" s="371" t="s">
        <v>1</v>
      </c>
      <c r="D99" s="372">
        <v>4</v>
      </c>
      <c r="E99" s="371" t="s">
        <v>425</v>
      </c>
      <c r="F99" s="372"/>
      <c r="G99" s="372"/>
    </row>
    <row r="100" spans="1:16384" s="373" customFormat="1" ht="15">
      <c r="A100" s="369"/>
      <c r="B100" s="374"/>
      <c r="C100" s="371"/>
      <c r="D100" s="372"/>
      <c r="E100" s="371"/>
      <c r="F100" s="372"/>
      <c r="G100" s="372"/>
    </row>
    <row r="101" spans="1:16384" s="373" customFormat="1" ht="105">
      <c r="A101" s="369" t="s">
        <v>440</v>
      </c>
      <c r="B101" s="370" t="s">
        <v>441</v>
      </c>
      <c r="C101" s="371" t="s">
        <v>442</v>
      </c>
      <c r="D101" s="372">
        <v>80</v>
      </c>
      <c r="E101" s="371" t="s">
        <v>425</v>
      </c>
      <c r="F101" s="372"/>
      <c r="G101" s="372"/>
    </row>
    <row r="102" spans="1:16384" s="373" customFormat="1" ht="15">
      <c r="A102" s="369"/>
      <c r="B102" s="374"/>
      <c r="C102" s="371"/>
      <c r="D102" s="372"/>
      <c r="E102" s="371"/>
      <c r="F102" s="372"/>
      <c r="G102" s="372"/>
    </row>
    <row r="103" spans="1:16384" s="373" customFormat="1" ht="32.25" customHeight="1">
      <c r="A103" s="369" t="s">
        <v>443</v>
      </c>
      <c r="B103" s="374" t="s">
        <v>444</v>
      </c>
      <c r="C103" s="371" t="s">
        <v>1</v>
      </c>
      <c r="D103" s="372">
        <v>1</v>
      </c>
      <c r="E103" s="371" t="s">
        <v>425</v>
      </c>
      <c r="F103" s="372"/>
      <c r="G103" s="372"/>
    </row>
    <row r="104" spans="1:16384" s="373" customFormat="1" ht="15">
      <c r="A104" s="369"/>
      <c r="B104" s="374"/>
      <c r="C104" s="371"/>
      <c r="D104" s="372"/>
      <c r="E104" s="371"/>
      <c r="F104" s="372"/>
      <c r="G104" s="372"/>
    </row>
    <row r="105" spans="1:16384" s="373" customFormat="1" ht="121.5" customHeight="1">
      <c r="A105" s="369" t="s">
        <v>445</v>
      </c>
      <c r="B105" s="385" t="s">
        <v>1220</v>
      </c>
      <c r="C105" s="371" t="s">
        <v>1</v>
      </c>
      <c r="D105" s="372">
        <v>1</v>
      </c>
      <c r="E105" s="371" t="s">
        <v>425</v>
      </c>
      <c r="F105" s="372"/>
      <c r="G105" s="372"/>
    </row>
    <row r="106" spans="1:16384" s="373" customFormat="1" ht="15.75" thickBot="1">
      <c r="A106" s="378"/>
      <c r="B106" s="386"/>
      <c r="C106" s="371"/>
      <c r="D106" s="372"/>
      <c r="E106" s="371"/>
      <c r="F106" s="372"/>
      <c r="G106" s="372"/>
    </row>
    <row r="107" spans="1:16384" s="373" customFormat="1" ht="16.5" thickTop="1" thickBot="1">
      <c r="A107" s="387"/>
      <c r="B107" s="388" t="s">
        <v>446</v>
      </c>
      <c r="C107" s="389"/>
      <c r="D107" s="390"/>
      <c r="E107" s="389"/>
      <c r="F107" s="390"/>
      <c r="G107" s="390">
        <f>SUM(G11:G106)</f>
        <v>0</v>
      </c>
    </row>
    <row r="108" spans="1:16384" ht="15.75" thickTop="1">
      <c r="A108" s="391"/>
      <c r="B108" s="392"/>
      <c r="C108" s="371"/>
      <c r="D108" s="372"/>
      <c r="E108" s="371"/>
      <c r="F108" s="372"/>
      <c r="G108" s="372"/>
      <c r="H108" s="393"/>
    </row>
    <row r="109" spans="1:16384" ht="15">
      <c r="A109" s="391"/>
      <c r="B109" s="392"/>
      <c r="C109" s="371"/>
      <c r="D109" s="372"/>
      <c r="E109" s="371"/>
      <c r="F109" s="372"/>
      <c r="G109" s="372"/>
      <c r="H109" s="393"/>
    </row>
    <row r="110" spans="1:16384" ht="38.25">
      <c r="A110" s="394" t="s">
        <v>24</v>
      </c>
      <c r="B110" s="365" t="s">
        <v>447</v>
      </c>
      <c r="C110" s="395"/>
      <c r="E110" s="397"/>
      <c r="F110" s="397"/>
      <c r="G110" s="397"/>
      <c r="H110" s="398"/>
      <c r="I110" s="399"/>
      <c r="J110" s="395"/>
      <c r="K110" s="396"/>
      <c r="L110" s="397"/>
      <c r="M110" s="397"/>
      <c r="N110" s="397"/>
      <c r="O110" s="398"/>
      <c r="P110" s="399"/>
      <c r="Q110" s="395"/>
      <c r="R110" s="396"/>
      <c r="S110" s="397"/>
      <c r="T110" s="397"/>
      <c r="U110" s="397"/>
      <c r="V110" s="398"/>
      <c r="W110" s="399"/>
      <c r="X110" s="395"/>
      <c r="Y110" s="396"/>
      <c r="Z110" s="397"/>
      <c r="AA110" s="397"/>
      <c r="AB110" s="397"/>
      <c r="AC110" s="398"/>
      <c r="AD110" s="399"/>
      <c r="AE110" s="395"/>
      <c r="AF110" s="396"/>
      <c r="AG110" s="397"/>
      <c r="AH110" s="397"/>
      <c r="AI110" s="397"/>
      <c r="AJ110" s="398"/>
      <c r="AK110" s="399"/>
      <c r="AL110" s="395"/>
      <c r="AM110" s="396"/>
      <c r="AN110" s="397"/>
      <c r="AO110" s="397"/>
      <c r="AP110" s="397"/>
      <c r="AQ110" s="398"/>
      <c r="AR110" s="399"/>
      <c r="AS110" s="395"/>
      <c r="AT110" s="396"/>
      <c r="AU110" s="397"/>
      <c r="AV110" s="397"/>
      <c r="AW110" s="397"/>
      <c r="AX110" s="398"/>
      <c r="AY110" s="399"/>
      <c r="AZ110" s="395"/>
      <c r="BA110" s="396"/>
      <c r="BB110" s="397"/>
      <c r="BC110" s="397"/>
      <c r="BD110" s="397"/>
      <c r="BE110" s="398"/>
      <c r="BF110" s="399"/>
      <c r="BG110" s="395"/>
      <c r="BH110" s="396"/>
      <c r="BI110" s="397"/>
      <c r="BJ110" s="397"/>
      <c r="BK110" s="397"/>
      <c r="BL110" s="398"/>
      <c r="BM110" s="399"/>
      <c r="BN110" s="395"/>
      <c r="BO110" s="396"/>
      <c r="BP110" s="397"/>
      <c r="BQ110" s="397"/>
      <c r="BR110" s="397"/>
      <c r="BS110" s="398"/>
      <c r="BT110" s="399"/>
      <c r="BU110" s="395"/>
      <c r="BV110" s="396"/>
      <c r="BW110" s="397"/>
      <c r="BX110" s="397"/>
      <c r="BY110" s="397"/>
      <c r="BZ110" s="398"/>
      <c r="CA110" s="399"/>
      <c r="CB110" s="395"/>
      <c r="CC110" s="396"/>
      <c r="CD110" s="397"/>
      <c r="CE110" s="397"/>
      <c r="CF110" s="397"/>
      <c r="CG110" s="398"/>
      <c r="CH110" s="399"/>
      <c r="CI110" s="395"/>
      <c r="CJ110" s="396"/>
      <c r="CK110" s="397"/>
      <c r="CL110" s="397"/>
      <c r="CM110" s="397"/>
      <c r="CN110" s="398"/>
      <c r="CO110" s="399"/>
      <c r="CP110" s="395"/>
      <c r="CQ110" s="396"/>
      <c r="CR110" s="397"/>
      <c r="CS110" s="397"/>
      <c r="CT110" s="397"/>
      <c r="CU110" s="398"/>
      <c r="CV110" s="399"/>
      <c r="CW110" s="395"/>
      <c r="CX110" s="396"/>
      <c r="CY110" s="397"/>
      <c r="CZ110" s="397"/>
      <c r="DA110" s="397"/>
      <c r="DB110" s="398"/>
      <c r="DC110" s="399"/>
      <c r="DD110" s="395"/>
      <c r="DE110" s="396"/>
      <c r="DF110" s="397"/>
      <c r="DG110" s="397"/>
      <c r="DH110" s="397"/>
      <c r="DI110" s="398"/>
      <c r="DJ110" s="399"/>
      <c r="DK110" s="395"/>
      <c r="DL110" s="396"/>
      <c r="DM110" s="397"/>
      <c r="DN110" s="397"/>
      <c r="DO110" s="397"/>
      <c r="DP110" s="398"/>
      <c r="DQ110" s="399"/>
      <c r="DR110" s="395"/>
      <c r="DS110" s="396"/>
      <c r="DT110" s="397"/>
      <c r="DU110" s="397"/>
      <c r="DV110" s="397"/>
      <c r="DW110" s="398"/>
      <c r="DX110" s="399"/>
      <c r="DY110" s="395"/>
      <c r="DZ110" s="396"/>
      <c r="EA110" s="397"/>
      <c r="EB110" s="397"/>
      <c r="EC110" s="397"/>
      <c r="ED110" s="398"/>
      <c r="EE110" s="399"/>
      <c r="EF110" s="395"/>
      <c r="EG110" s="396"/>
      <c r="EH110" s="397"/>
      <c r="EI110" s="397"/>
      <c r="EJ110" s="397"/>
      <c r="EK110" s="398"/>
      <c r="EL110" s="399"/>
      <c r="EM110" s="395"/>
      <c r="EN110" s="396"/>
      <c r="EO110" s="397"/>
      <c r="EP110" s="397"/>
      <c r="EQ110" s="397"/>
      <c r="ER110" s="398"/>
      <c r="ES110" s="399"/>
      <c r="ET110" s="395"/>
      <c r="EU110" s="396"/>
      <c r="EV110" s="397"/>
      <c r="EW110" s="397"/>
      <c r="EX110" s="397"/>
      <c r="EY110" s="398"/>
      <c r="EZ110" s="399"/>
      <c r="FA110" s="395"/>
      <c r="FB110" s="396"/>
      <c r="FC110" s="397"/>
      <c r="FD110" s="397"/>
      <c r="FE110" s="397"/>
      <c r="FF110" s="398"/>
      <c r="FG110" s="399"/>
      <c r="FH110" s="395"/>
      <c r="FI110" s="396"/>
      <c r="FJ110" s="397"/>
      <c r="FK110" s="397"/>
      <c r="FL110" s="397"/>
      <c r="FM110" s="398"/>
      <c r="FN110" s="399"/>
      <c r="FO110" s="395"/>
      <c r="FP110" s="396"/>
      <c r="FQ110" s="397"/>
      <c r="FR110" s="397"/>
      <c r="FS110" s="397"/>
      <c r="FT110" s="398"/>
      <c r="FU110" s="399"/>
      <c r="FV110" s="395"/>
      <c r="FW110" s="396"/>
      <c r="FX110" s="397"/>
      <c r="FY110" s="397"/>
      <c r="FZ110" s="397"/>
      <c r="GA110" s="398"/>
      <c r="GB110" s="399"/>
      <c r="GC110" s="395"/>
      <c r="GD110" s="396"/>
      <c r="GE110" s="397"/>
      <c r="GF110" s="397"/>
      <c r="GG110" s="397"/>
      <c r="GH110" s="398"/>
      <c r="GI110" s="399"/>
      <c r="GJ110" s="395"/>
      <c r="GK110" s="396"/>
      <c r="GL110" s="397"/>
      <c r="GM110" s="397"/>
      <c r="GN110" s="397"/>
      <c r="GO110" s="398"/>
      <c r="GP110" s="399"/>
      <c r="GQ110" s="395"/>
      <c r="GR110" s="396"/>
      <c r="GS110" s="397"/>
      <c r="GT110" s="397"/>
      <c r="GU110" s="397"/>
      <c r="GV110" s="398"/>
      <c r="GW110" s="399"/>
      <c r="GX110" s="395"/>
      <c r="GY110" s="396"/>
      <c r="GZ110" s="397"/>
      <c r="HA110" s="397"/>
      <c r="HB110" s="397"/>
      <c r="HC110" s="398"/>
      <c r="HD110" s="399"/>
      <c r="HE110" s="395"/>
      <c r="HF110" s="396"/>
      <c r="HG110" s="397"/>
      <c r="HH110" s="397"/>
      <c r="HI110" s="397"/>
      <c r="HJ110" s="398"/>
      <c r="HK110" s="399"/>
      <c r="HL110" s="395"/>
      <c r="HM110" s="396"/>
      <c r="HN110" s="397"/>
      <c r="HO110" s="397"/>
      <c r="HP110" s="397"/>
      <c r="HQ110" s="398"/>
      <c r="HR110" s="399"/>
      <c r="HS110" s="395"/>
      <c r="HT110" s="396"/>
      <c r="HU110" s="397"/>
      <c r="HV110" s="397"/>
      <c r="HW110" s="397"/>
      <c r="HX110" s="398"/>
      <c r="HY110" s="399"/>
      <c r="HZ110" s="395"/>
      <c r="IA110" s="396"/>
      <c r="IB110" s="397"/>
      <c r="IC110" s="397"/>
      <c r="ID110" s="397"/>
      <c r="IE110" s="398"/>
      <c r="IF110" s="399"/>
      <c r="IG110" s="395"/>
      <c r="IH110" s="396"/>
      <c r="II110" s="397"/>
      <c r="IJ110" s="397"/>
      <c r="IK110" s="397"/>
      <c r="IL110" s="398"/>
      <c r="IM110" s="399"/>
      <c r="IN110" s="395"/>
      <c r="IO110" s="396"/>
      <c r="IP110" s="397"/>
      <c r="IQ110" s="397"/>
      <c r="IR110" s="397"/>
      <c r="IS110" s="398"/>
      <c r="IT110" s="399"/>
      <c r="IU110" s="395"/>
      <c r="IV110" s="396"/>
      <c r="IW110" s="397"/>
      <c r="IX110" s="397"/>
      <c r="IY110" s="397"/>
      <c r="IZ110" s="398"/>
      <c r="JA110" s="399"/>
      <c r="JB110" s="395"/>
      <c r="JC110" s="396"/>
      <c r="JD110" s="397"/>
      <c r="JE110" s="397"/>
      <c r="JF110" s="397"/>
      <c r="JG110" s="398"/>
      <c r="JH110" s="399"/>
      <c r="JI110" s="395"/>
      <c r="JJ110" s="396"/>
      <c r="JK110" s="397"/>
      <c r="JL110" s="397"/>
      <c r="JM110" s="397"/>
      <c r="JN110" s="398"/>
      <c r="JO110" s="399"/>
      <c r="JP110" s="395"/>
      <c r="JQ110" s="396"/>
      <c r="JR110" s="397"/>
      <c r="JS110" s="397"/>
      <c r="JT110" s="397"/>
      <c r="JU110" s="398"/>
      <c r="JV110" s="399"/>
      <c r="JW110" s="395"/>
      <c r="JX110" s="396"/>
      <c r="JY110" s="397"/>
      <c r="JZ110" s="397"/>
      <c r="KA110" s="397"/>
      <c r="KB110" s="398"/>
      <c r="KC110" s="399"/>
      <c r="KD110" s="395"/>
      <c r="KE110" s="396"/>
      <c r="KF110" s="397"/>
      <c r="KG110" s="397"/>
      <c r="KH110" s="397"/>
      <c r="KI110" s="398"/>
      <c r="KJ110" s="399"/>
      <c r="KK110" s="395"/>
      <c r="KL110" s="396"/>
      <c r="KM110" s="397"/>
      <c r="KN110" s="397"/>
      <c r="KO110" s="397"/>
      <c r="KP110" s="398"/>
      <c r="KQ110" s="399"/>
      <c r="KR110" s="395"/>
      <c r="KS110" s="396"/>
      <c r="KT110" s="397"/>
      <c r="KU110" s="397"/>
      <c r="KV110" s="397"/>
      <c r="KW110" s="398"/>
      <c r="KX110" s="399"/>
      <c r="KY110" s="395"/>
      <c r="KZ110" s="396"/>
      <c r="LA110" s="397"/>
      <c r="LB110" s="397"/>
      <c r="LC110" s="397"/>
      <c r="LD110" s="398"/>
      <c r="LE110" s="399"/>
      <c r="LF110" s="395"/>
      <c r="LG110" s="396"/>
      <c r="LH110" s="397"/>
      <c r="LI110" s="397"/>
      <c r="LJ110" s="397"/>
      <c r="LK110" s="398"/>
      <c r="LL110" s="399"/>
      <c r="LM110" s="395"/>
      <c r="LN110" s="396"/>
      <c r="LO110" s="397"/>
      <c r="LP110" s="397"/>
      <c r="LQ110" s="397"/>
      <c r="LR110" s="398"/>
      <c r="LS110" s="399"/>
      <c r="LT110" s="395"/>
      <c r="LU110" s="396"/>
      <c r="LV110" s="397"/>
      <c r="LW110" s="397"/>
      <c r="LX110" s="397"/>
      <c r="LY110" s="398"/>
      <c r="LZ110" s="399"/>
      <c r="MA110" s="395"/>
      <c r="MB110" s="396"/>
      <c r="MC110" s="397"/>
      <c r="MD110" s="397"/>
      <c r="ME110" s="397"/>
      <c r="MF110" s="398"/>
      <c r="MG110" s="399"/>
      <c r="MH110" s="395"/>
      <c r="MI110" s="396"/>
      <c r="MJ110" s="397"/>
      <c r="MK110" s="397"/>
      <c r="ML110" s="397"/>
      <c r="MM110" s="398"/>
      <c r="MN110" s="399"/>
      <c r="MO110" s="395"/>
      <c r="MP110" s="396"/>
      <c r="MQ110" s="397"/>
      <c r="MR110" s="397"/>
      <c r="MS110" s="397"/>
      <c r="MT110" s="398"/>
      <c r="MU110" s="399"/>
      <c r="MV110" s="395"/>
      <c r="MW110" s="396"/>
      <c r="MX110" s="397"/>
      <c r="MY110" s="397"/>
      <c r="MZ110" s="397"/>
      <c r="NA110" s="398"/>
      <c r="NB110" s="399"/>
      <c r="NC110" s="395"/>
      <c r="ND110" s="396"/>
      <c r="NE110" s="397"/>
      <c r="NF110" s="397"/>
      <c r="NG110" s="397"/>
      <c r="NH110" s="398"/>
      <c r="NI110" s="399"/>
      <c r="NJ110" s="395"/>
      <c r="NK110" s="396"/>
      <c r="NL110" s="397"/>
      <c r="NM110" s="397"/>
      <c r="NN110" s="397"/>
      <c r="NO110" s="398"/>
      <c r="NP110" s="399"/>
      <c r="NQ110" s="395"/>
      <c r="NR110" s="396"/>
      <c r="NS110" s="397"/>
      <c r="NT110" s="397"/>
      <c r="NU110" s="397"/>
      <c r="NV110" s="398"/>
      <c r="NW110" s="399"/>
      <c r="NX110" s="395"/>
      <c r="NY110" s="396"/>
      <c r="NZ110" s="397"/>
      <c r="OA110" s="397"/>
      <c r="OB110" s="397"/>
      <c r="OC110" s="398"/>
      <c r="OD110" s="399"/>
      <c r="OE110" s="395"/>
      <c r="OF110" s="396"/>
      <c r="OG110" s="397"/>
      <c r="OH110" s="397"/>
      <c r="OI110" s="397"/>
      <c r="OJ110" s="398"/>
      <c r="OK110" s="399"/>
      <c r="OL110" s="395"/>
      <c r="OM110" s="396"/>
      <c r="ON110" s="397"/>
      <c r="OO110" s="397"/>
      <c r="OP110" s="397"/>
      <c r="OQ110" s="398"/>
      <c r="OR110" s="399"/>
      <c r="OS110" s="395"/>
      <c r="OT110" s="396"/>
      <c r="OU110" s="397"/>
      <c r="OV110" s="397"/>
      <c r="OW110" s="397"/>
      <c r="OX110" s="398"/>
      <c r="OY110" s="399"/>
      <c r="OZ110" s="395"/>
      <c r="PA110" s="396"/>
      <c r="PB110" s="397"/>
      <c r="PC110" s="397"/>
      <c r="PD110" s="397"/>
      <c r="PE110" s="398"/>
      <c r="PF110" s="399"/>
      <c r="PG110" s="395"/>
      <c r="PH110" s="396"/>
      <c r="PI110" s="397"/>
      <c r="PJ110" s="397"/>
      <c r="PK110" s="397"/>
      <c r="PL110" s="398"/>
      <c r="PM110" s="399"/>
      <c r="PN110" s="395"/>
      <c r="PO110" s="396"/>
      <c r="PP110" s="397"/>
      <c r="PQ110" s="397"/>
      <c r="PR110" s="397"/>
      <c r="PS110" s="398"/>
      <c r="PT110" s="399"/>
      <c r="PU110" s="395"/>
      <c r="PV110" s="396"/>
      <c r="PW110" s="397"/>
      <c r="PX110" s="397"/>
      <c r="PY110" s="397"/>
      <c r="PZ110" s="398"/>
      <c r="QA110" s="399"/>
      <c r="QB110" s="395"/>
      <c r="QC110" s="396"/>
      <c r="QD110" s="397"/>
      <c r="QE110" s="397"/>
      <c r="QF110" s="397"/>
      <c r="QG110" s="398"/>
      <c r="QH110" s="399"/>
      <c r="QI110" s="395"/>
      <c r="QJ110" s="396"/>
      <c r="QK110" s="397"/>
      <c r="QL110" s="397"/>
      <c r="QM110" s="397"/>
      <c r="QN110" s="398"/>
      <c r="QO110" s="399"/>
      <c r="QP110" s="395"/>
      <c r="QQ110" s="396"/>
      <c r="QR110" s="397"/>
      <c r="QS110" s="397"/>
      <c r="QT110" s="397"/>
      <c r="QU110" s="398"/>
      <c r="QV110" s="399"/>
      <c r="QW110" s="395"/>
      <c r="QX110" s="396"/>
      <c r="QY110" s="397"/>
      <c r="QZ110" s="397"/>
      <c r="RA110" s="397"/>
      <c r="RB110" s="398"/>
      <c r="RC110" s="399"/>
      <c r="RD110" s="395"/>
      <c r="RE110" s="396"/>
      <c r="RF110" s="397"/>
      <c r="RG110" s="397"/>
      <c r="RH110" s="397"/>
      <c r="RI110" s="398"/>
      <c r="RJ110" s="399"/>
      <c r="RK110" s="395"/>
      <c r="RL110" s="396"/>
      <c r="RM110" s="397"/>
      <c r="RN110" s="397"/>
      <c r="RO110" s="397"/>
      <c r="RP110" s="398"/>
      <c r="RQ110" s="399"/>
      <c r="RR110" s="395"/>
      <c r="RS110" s="396"/>
      <c r="RT110" s="397"/>
      <c r="RU110" s="397"/>
      <c r="RV110" s="397"/>
      <c r="RW110" s="398"/>
      <c r="RX110" s="399"/>
      <c r="RY110" s="395"/>
      <c r="RZ110" s="396"/>
      <c r="SA110" s="397"/>
      <c r="SB110" s="397"/>
      <c r="SC110" s="397"/>
      <c r="SD110" s="398"/>
      <c r="SE110" s="399"/>
      <c r="SF110" s="395"/>
      <c r="SG110" s="396"/>
      <c r="SH110" s="397"/>
      <c r="SI110" s="397"/>
      <c r="SJ110" s="397"/>
      <c r="SK110" s="398"/>
      <c r="SL110" s="399"/>
      <c r="SM110" s="395"/>
      <c r="SN110" s="396"/>
      <c r="SO110" s="397"/>
      <c r="SP110" s="397"/>
      <c r="SQ110" s="397"/>
      <c r="SR110" s="398"/>
      <c r="SS110" s="399"/>
      <c r="ST110" s="395"/>
      <c r="SU110" s="396"/>
      <c r="SV110" s="397"/>
      <c r="SW110" s="397"/>
      <c r="SX110" s="397"/>
      <c r="SY110" s="398"/>
      <c r="SZ110" s="399"/>
      <c r="TA110" s="395"/>
      <c r="TB110" s="396"/>
      <c r="TC110" s="397"/>
      <c r="TD110" s="397"/>
      <c r="TE110" s="397"/>
      <c r="TF110" s="398"/>
      <c r="TG110" s="399"/>
      <c r="TH110" s="395"/>
      <c r="TI110" s="396"/>
      <c r="TJ110" s="397"/>
      <c r="TK110" s="397"/>
      <c r="TL110" s="397"/>
      <c r="TM110" s="398"/>
      <c r="TN110" s="399"/>
      <c r="TO110" s="395"/>
      <c r="TP110" s="396"/>
      <c r="TQ110" s="397"/>
      <c r="TR110" s="397"/>
      <c r="TS110" s="397"/>
      <c r="TT110" s="398"/>
      <c r="TU110" s="399"/>
      <c r="TV110" s="395"/>
      <c r="TW110" s="396"/>
      <c r="TX110" s="397"/>
      <c r="TY110" s="397"/>
      <c r="TZ110" s="397"/>
      <c r="UA110" s="398"/>
      <c r="UB110" s="399"/>
      <c r="UC110" s="395"/>
      <c r="UD110" s="396"/>
      <c r="UE110" s="397"/>
      <c r="UF110" s="397"/>
      <c r="UG110" s="397"/>
      <c r="UH110" s="398"/>
      <c r="UI110" s="399"/>
      <c r="UJ110" s="395"/>
      <c r="UK110" s="396"/>
      <c r="UL110" s="397"/>
      <c r="UM110" s="397"/>
      <c r="UN110" s="397"/>
      <c r="UO110" s="398"/>
      <c r="UP110" s="399"/>
      <c r="UQ110" s="395"/>
      <c r="UR110" s="396"/>
      <c r="US110" s="397"/>
      <c r="UT110" s="397"/>
      <c r="UU110" s="397"/>
      <c r="UV110" s="398"/>
      <c r="UW110" s="399"/>
      <c r="UX110" s="395"/>
      <c r="UY110" s="396"/>
      <c r="UZ110" s="397"/>
      <c r="VA110" s="397"/>
      <c r="VB110" s="397"/>
      <c r="VC110" s="398"/>
      <c r="VD110" s="399"/>
      <c r="VE110" s="395"/>
      <c r="VF110" s="396"/>
      <c r="VG110" s="397"/>
      <c r="VH110" s="397"/>
      <c r="VI110" s="397"/>
      <c r="VJ110" s="398"/>
      <c r="VK110" s="399"/>
      <c r="VL110" s="395"/>
      <c r="VM110" s="396"/>
      <c r="VN110" s="397"/>
      <c r="VO110" s="397"/>
      <c r="VP110" s="397"/>
      <c r="VQ110" s="398"/>
      <c r="VR110" s="399"/>
      <c r="VS110" s="395"/>
      <c r="VT110" s="396"/>
      <c r="VU110" s="397"/>
      <c r="VV110" s="397"/>
      <c r="VW110" s="397"/>
      <c r="VX110" s="398"/>
      <c r="VY110" s="399"/>
      <c r="VZ110" s="395"/>
      <c r="WA110" s="396"/>
      <c r="WB110" s="397"/>
      <c r="WC110" s="397"/>
      <c r="WD110" s="397"/>
      <c r="WE110" s="398"/>
      <c r="WF110" s="399"/>
      <c r="WG110" s="395"/>
      <c r="WH110" s="396"/>
      <c r="WI110" s="397"/>
      <c r="WJ110" s="397"/>
      <c r="WK110" s="397"/>
      <c r="WL110" s="398"/>
      <c r="WM110" s="399"/>
      <c r="WN110" s="395"/>
      <c r="WO110" s="396"/>
      <c r="WP110" s="397"/>
      <c r="WQ110" s="397"/>
      <c r="WR110" s="397"/>
      <c r="WS110" s="398"/>
      <c r="WT110" s="399"/>
      <c r="WU110" s="395"/>
      <c r="WV110" s="396"/>
      <c r="WW110" s="397"/>
      <c r="WX110" s="397"/>
      <c r="WY110" s="397"/>
      <c r="WZ110" s="398"/>
      <c r="XA110" s="399"/>
      <c r="XB110" s="395"/>
      <c r="XC110" s="396"/>
      <c r="XD110" s="397"/>
      <c r="XE110" s="397"/>
      <c r="XF110" s="397"/>
      <c r="XG110" s="398"/>
      <c r="XH110" s="399"/>
      <c r="XI110" s="395"/>
      <c r="XJ110" s="396"/>
      <c r="XK110" s="397"/>
      <c r="XL110" s="397"/>
      <c r="XM110" s="397"/>
      <c r="XN110" s="398"/>
      <c r="XO110" s="399"/>
      <c r="XP110" s="395"/>
      <c r="XQ110" s="396"/>
      <c r="XR110" s="397"/>
      <c r="XS110" s="397"/>
      <c r="XT110" s="397"/>
      <c r="XU110" s="398"/>
      <c r="XV110" s="399"/>
      <c r="XW110" s="395"/>
      <c r="XX110" s="396"/>
      <c r="XY110" s="397"/>
      <c r="XZ110" s="397"/>
      <c r="YA110" s="397"/>
      <c r="YB110" s="398"/>
      <c r="YC110" s="399"/>
      <c r="YD110" s="395"/>
      <c r="YE110" s="396"/>
      <c r="YF110" s="397"/>
      <c r="YG110" s="397"/>
      <c r="YH110" s="397"/>
      <c r="YI110" s="398"/>
      <c r="YJ110" s="399"/>
      <c r="YK110" s="395"/>
      <c r="YL110" s="396"/>
      <c r="YM110" s="397"/>
      <c r="YN110" s="397"/>
      <c r="YO110" s="397"/>
      <c r="YP110" s="398"/>
      <c r="YQ110" s="399"/>
      <c r="YR110" s="395"/>
      <c r="YS110" s="396"/>
      <c r="YT110" s="397"/>
      <c r="YU110" s="397"/>
      <c r="YV110" s="397"/>
      <c r="YW110" s="398"/>
      <c r="YX110" s="399"/>
      <c r="YY110" s="395"/>
      <c r="YZ110" s="396"/>
      <c r="ZA110" s="397"/>
      <c r="ZB110" s="397"/>
      <c r="ZC110" s="397"/>
      <c r="ZD110" s="398"/>
      <c r="ZE110" s="399"/>
      <c r="ZF110" s="395"/>
      <c r="ZG110" s="396"/>
      <c r="ZH110" s="397"/>
      <c r="ZI110" s="397"/>
      <c r="ZJ110" s="397"/>
      <c r="ZK110" s="398"/>
      <c r="ZL110" s="399"/>
      <c r="ZM110" s="395"/>
      <c r="ZN110" s="396"/>
      <c r="ZO110" s="397"/>
      <c r="ZP110" s="397"/>
      <c r="ZQ110" s="397"/>
      <c r="ZR110" s="398"/>
      <c r="ZS110" s="399"/>
      <c r="ZT110" s="395"/>
      <c r="ZU110" s="396"/>
      <c r="ZV110" s="397"/>
      <c r="ZW110" s="397"/>
      <c r="ZX110" s="397"/>
      <c r="ZY110" s="398"/>
      <c r="ZZ110" s="399"/>
      <c r="AAA110" s="395"/>
      <c r="AAB110" s="396"/>
      <c r="AAC110" s="397"/>
      <c r="AAD110" s="397"/>
      <c r="AAE110" s="397"/>
      <c r="AAF110" s="398"/>
      <c r="AAG110" s="399"/>
      <c r="AAH110" s="395"/>
      <c r="AAI110" s="396"/>
      <c r="AAJ110" s="397"/>
      <c r="AAK110" s="397"/>
      <c r="AAL110" s="397"/>
      <c r="AAM110" s="398"/>
      <c r="AAN110" s="399"/>
      <c r="AAO110" s="395"/>
      <c r="AAP110" s="396"/>
      <c r="AAQ110" s="397"/>
      <c r="AAR110" s="397"/>
      <c r="AAS110" s="397"/>
      <c r="AAT110" s="398"/>
      <c r="AAU110" s="399"/>
      <c r="AAV110" s="395"/>
      <c r="AAW110" s="396"/>
      <c r="AAX110" s="397"/>
      <c r="AAY110" s="397"/>
      <c r="AAZ110" s="397"/>
      <c r="ABA110" s="398"/>
      <c r="ABB110" s="399"/>
      <c r="ABC110" s="395"/>
      <c r="ABD110" s="396"/>
      <c r="ABE110" s="397"/>
      <c r="ABF110" s="397"/>
      <c r="ABG110" s="397"/>
      <c r="ABH110" s="398"/>
      <c r="ABI110" s="399"/>
      <c r="ABJ110" s="395"/>
      <c r="ABK110" s="396"/>
      <c r="ABL110" s="397"/>
      <c r="ABM110" s="397"/>
      <c r="ABN110" s="397"/>
      <c r="ABO110" s="398"/>
      <c r="ABP110" s="399"/>
      <c r="ABQ110" s="395"/>
      <c r="ABR110" s="396"/>
      <c r="ABS110" s="397"/>
      <c r="ABT110" s="397"/>
      <c r="ABU110" s="397"/>
      <c r="ABV110" s="398"/>
      <c r="ABW110" s="399"/>
      <c r="ABX110" s="395"/>
      <c r="ABY110" s="396"/>
      <c r="ABZ110" s="397"/>
      <c r="ACA110" s="397"/>
      <c r="ACB110" s="397"/>
      <c r="ACC110" s="398"/>
      <c r="ACD110" s="399"/>
      <c r="ACE110" s="395"/>
      <c r="ACF110" s="396"/>
      <c r="ACG110" s="397"/>
      <c r="ACH110" s="397"/>
      <c r="ACI110" s="397"/>
      <c r="ACJ110" s="398"/>
      <c r="ACK110" s="399"/>
      <c r="ACL110" s="395"/>
      <c r="ACM110" s="396"/>
      <c r="ACN110" s="397"/>
      <c r="ACO110" s="397"/>
      <c r="ACP110" s="397"/>
      <c r="ACQ110" s="398"/>
      <c r="ACR110" s="399"/>
      <c r="ACS110" s="395"/>
      <c r="ACT110" s="396"/>
      <c r="ACU110" s="397"/>
      <c r="ACV110" s="397"/>
      <c r="ACW110" s="397"/>
      <c r="ACX110" s="398"/>
      <c r="ACY110" s="399"/>
      <c r="ACZ110" s="395"/>
      <c r="ADA110" s="396"/>
      <c r="ADB110" s="397"/>
      <c r="ADC110" s="397"/>
      <c r="ADD110" s="397"/>
      <c r="ADE110" s="398"/>
      <c r="ADF110" s="399"/>
      <c r="ADG110" s="395"/>
      <c r="ADH110" s="396"/>
      <c r="ADI110" s="397"/>
      <c r="ADJ110" s="397"/>
      <c r="ADK110" s="397"/>
      <c r="ADL110" s="398"/>
      <c r="ADM110" s="399"/>
      <c r="ADN110" s="395"/>
      <c r="ADO110" s="396"/>
      <c r="ADP110" s="397"/>
      <c r="ADQ110" s="397"/>
      <c r="ADR110" s="397"/>
      <c r="ADS110" s="398"/>
      <c r="ADT110" s="399"/>
      <c r="ADU110" s="395"/>
      <c r="ADV110" s="396"/>
      <c r="ADW110" s="397"/>
      <c r="ADX110" s="397"/>
      <c r="ADY110" s="397"/>
      <c r="ADZ110" s="398"/>
      <c r="AEA110" s="399"/>
      <c r="AEB110" s="395"/>
      <c r="AEC110" s="396"/>
      <c r="AED110" s="397"/>
      <c r="AEE110" s="397"/>
      <c r="AEF110" s="397"/>
      <c r="AEG110" s="398"/>
      <c r="AEH110" s="399"/>
      <c r="AEI110" s="395"/>
      <c r="AEJ110" s="396"/>
      <c r="AEK110" s="397"/>
      <c r="AEL110" s="397"/>
      <c r="AEM110" s="397"/>
      <c r="AEN110" s="398"/>
      <c r="AEO110" s="399"/>
      <c r="AEP110" s="395"/>
      <c r="AEQ110" s="396"/>
      <c r="AER110" s="397"/>
      <c r="AES110" s="397"/>
      <c r="AET110" s="397"/>
      <c r="AEU110" s="398"/>
      <c r="AEV110" s="399"/>
      <c r="AEW110" s="395"/>
      <c r="AEX110" s="396"/>
      <c r="AEY110" s="397"/>
      <c r="AEZ110" s="397"/>
      <c r="AFA110" s="397"/>
      <c r="AFB110" s="398"/>
      <c r="AFC110" s="399"/>
      <c r="AFD110" s="395"/>
      <c r="AFE110" s="396"/>
      <c r="AFF110" s="397"/>
      <c r="AFG110" s="397"/>
      <c r="AFH110" s="397"/>
      <c r="AFI110" s="398"/>
      <c r="AFJ110" s="399"/>
      <c r="AFK110" s="395"/>
      <c r="AFL110" s="396"/>
      <c r="AFM110" s="397"/>
      <c r="AFN110" s="397"/>
      <c r="AFO110" s="397"/>
      <c r="AFP110" s="398"/>
      <c r="AFQ110" s="399"/>
      <c r="AFR110" s="395"/>
      <c r="AFS110" s="396"/>
      <c r="AFT110" s="397"/>
      <c r="AFU110" s="397"/>
      <c r="AFV110" s="397"/>
      <c r="AFW110" s="398"/>
      <c r="AFX110" s="399"/>
      <c r="AFY110" s="395"/>
      <c r="AFZ110" s="396"/>
      <c r="AGA110" s="397"/>
      <c r="AGB110" s="397"/>
      <c r="AGC110" s="397"/>
      <c r="AGD110" s="398"/>
      <c r="AGE110" s="399"/>
      <c r="AGF110" s="395"/>
      <c r="AGG110" s="396"/>
      <c r="AGH110" s="397"/>
      <c r="AGI110" s="397"/>
      <c r="AGJ110" s="397"/>
      <c r="AGK110" s="398"/>
      <c r="AGL110" s="399"/>
      <c r="AGM110" s="395"/>
      <c r="AGN110" s="396"/>
      <c r="AGO110" s="397"/>
      <c r="AGP110" s="397"/>
      <c r="AGQ110" s="397"/>
      <c r="AGR110" s="398"/>
      <c r="AGS110" s="399"/>
      <c r="AGT110" s="395"/>
      <c r="AGU110" s="396"/>
      <c r="AGV110" s="397"/>
      <c r="AGW110" s="397"/>
      <c r="AGX110" s="397"/>
      <c r="AGY110" s="398"/>
      <c r="AGZ110" s="399"/>
      <c r="AHA110" s="395"/>
      <c r="AHB110" s="396"/>
      <c r="AHC110" s="397"/>
      <c r="AHD110" s="397"/>
      <c r="AHE110" s="397"/>
      <c r="AHF110" s="398"/>
      <c r="AHG110" s="399"/>
      <c r="AHH110" s="395"/>
      <c r="AHI110" s="396"/>
      <c r="AHJ110" s="397"/>
      <c r="AHK110" s="397"/>
      <c r="AHL110" s="397"/>
      <c r="AHM110" s="398"/>
      <c r="AHN110" s="399"/>
      <c r="AHO110" s="395"/>
      <c r="AHP110" s="396"/>
      <c r="AHQ110" s="397"/>
      <c r="AHR110" s="397"/>
      <c r="AHS110" s="397"/>
      <c r="AHT110" s="398"/>
      <c r="AHU110" s="399"/>
      <c r="AHV110" s="395"/>
      <c r="AHW110" s="396"/>
      <c r="AHX110" s="397"/>
      <c r="AHY110" s="397"/>
      <c r="AHZ110" s="397"/>
      <c r="AIA110" s="398"/>
      <c r="AIB110" s="399"/>
      <c r="AIC110" s="395"/>
      <c r="AID110" s="396"/>
      <c r="AIE110" s="397"/>
      <c r="AIF110" s="397"/>
      <c r="AIG110" s="397"/>
      <c r="AIH110" s="398"/>
      <c r="AII110" s="399"/>
      <c r="AIJ110" s="395"/>
      <c r="AIK110" s="396"/>
      <c r="AIL110" s="397"/>
      <c r="AIM110" s="397"/>
      <c r="AIN110" s="397"/>
      <c r="AIO110" s="398"/>
      <c r="AIP110" s="399"/>
      <c r="AIQ110" s="395"/>
      <c r="AIR110" s="396"/>
      <c r="AIS110" s="397"/>
      <c r="AIT110" s="397"/>
      <c r="AIU110" s="397"/>
      <c r="AIV110" s="398"/>
      <c r="AIW110" s="399"/>
      <c r="AIX110" s="395"/>
      <c r="AIY110" s="396"/>
      <c r="AIZ110" s="397"/>
      <c r="AJA110" s="397"/>
      <c r="AJB110" s="397"/>
      <c r="AJC110" s="398"/>
      <c r="AJD110" s="399"/>
      <c r="AJE110" s="395"/>
      <c r="AJF110" s="396"/>
      <c r="AJG110" s="397"/>
      <c r="AJH110" s="397"/>
      <c r="AJI110" s="397"/>
      <c r="AJJ110" s="398"/>
      <c r="AJK110" s="399"/>
      <c r="AJL110" s="395"/>
      <c r="AJM110" s="396"/>
      <c r="AJN110" s="397"/>
      <c r="AJO110" s="397"/>
      <c r="AJP110" s="397"/>
      <c r="AJQ110" s="398"/>
      <c r="AJR110" s="399"/>
      <c r="AJS110" s="395"/>
      <c r="AJT110" s="396"/>
      <c r="AJU110" s="397"/>
      <c r="AJV110" s="397"/>
      <c r="AJW110" s="397"/>
      <c r="AJX110" s="398"/>
      <c r="AJY110" s="399"/>
      <c r="AJZ110" s="395"/>
      <c r="AKA110" s="396"/>
      <c r="AKB110" s="397"/>
      <c r="AKC110" s="397"/>
      <c r="AKD110" s="397"/>
      <c r="AKE110" s="398"/>
      <c r="AKF110" s="399"/>
      <c r="AKG110" s="395"/>
      <c r="AKH110" s="396"/>
      <c r="AKI110" s="397"/>
      <c r="AKJ110" s="397"/>
      <c r="AKK110" s="397"/>
      <c r="AKL110" s="398"/>
      <c r="AKM110" s="399"/>
      <c r="AKN110" s="395"/>
      <c r="AKO110" s="396"/>
      <c r="AKP110" s="397"/>
      <c r="AKQ110" s="397"/>
      <c r="AKR110" s="397"/>
      <c r="AKS110" s="398"/>
      <c r="AKT110" s="399"/>
      <c r="AKU110" s="395"/>
      <c r="AKV110" s="396"/>
      <c r="AKW110" s="397"/>
      <c r="AKX110" s="397"/>
      <c r="AKY110" s="397"/>
      <c r="AKZ110" s="398"/>
      <c r="ALA110" s="399"/>
      <c r="ALB110" s="395"/>
      <c r="ALC110" s="396"/>
      <c r="ALD110" s="397"/>
      <c r="ALE110" s="397"/>
      <c r="ALF110" s="397"/>
      <c r="ALG110" s="398"/>
      <c r="ALH110" s="399"/>
      <c r="ALI110" s="395"/>
      <c r="ALJ110" s="396"/>
      <c r="ALK110" s="397"/>
      <c r="ALL110" s="397"/>
      <c r="ALM110" s="397"/>
      <c r="ALN110" s="398"/>
      <c r="ALO110" s="399"/>
      <c r="ALP110" s="395"/>
      <c r="ALQ110" s="396"/>
      <c r="ALR110" s="397"/>
      <c r="ALS110" s="397"/>
      <c r="ALT110" s="397"/>
      <c r="ALU110" s="398"/>
      <c r="ALV110" s="399"/>
      <c r="ALW110" s="395"/>
      <c r="ALX110" s="396"/>
      <c r="ALY110" s="397"/>
      <c r="ALZ110" s="397"/>
      <c r="AMA110" s="397"/>
      <c r="AMB110" s="398"/>
      <c r="AMC110" s="399"/>
      <c r="AMD110" s="395"/>
      <c r="AME110" s="396"/>
      <c r="AMF110" s="397"/>
      <c r="AMG110" s="397"/>
      <c r="AMH110" s="397"/>
      <c r="AMI110" s="398"/>
      <c r="AMJ110" s="399"/>
      <c r="AMK110" s="395"/>
      <c r="AML110" s="396"/>
      <c r="AMM110" s="397"/>
      <c r="AMN110" s="397"/>
      <c r="AMO110" s="397"/>
      <c r="AMP110" s="398"/>
      <c r="AMQ110" s="399"/>
      <c r="AMR110" s="395"/>
      <c r="AMS110" s="396"/>
      <c r="AMT110" s="397"/>
      <c r="AMU110" s="397"/>
      <c r="AMV110" s="397"/>
      <c r="AMW110" s="398"/>
      <c r="AMX110" s="399"/>
      <c r="AMY110" s="395"/>
      <c r="AMZ110" s="396"/>
      <c r="ANA110" s="397"/>
      <c r="ANB110" s="397"/>
      <c r="ANC110" s="397"/>
      <c r="AND110" s="398"/>
      <c r="ANE110" s="399"/>
      <c r="ANF110" s="395"/>
      <c r="ANG110" s="396"/>
      <c r="ANH110" s="397"/>
      <c r="ANI110" s="397"/>
      <c r="ANJ110" s="397"/>
      <c r="ANK110" s="398"/>
      <c r="ANL110" s="399"/>
      <c r="ANM110" s="395"/>
      <c r="ANN110" s="396"/>
      <c r="ANO110" s="397"/>
      <c r="ANP110" s="397"/>
      <c r="ANQ110" s="397"/>
      <c r="ANR110" s="398"/>
      <c r="ANS110" s="399"/>
      <c r="ANT110" s="395"/>
      <c r="ANU110" s="396"/>
      <c r="ANV110" s="397"/>
      <c r="ANW110" s="397"/>
      <c r="ANX110" s="397"/>
      <c r="ANY110" s="398"/>
      <c r="ANZ110" s="399"/>
      <c r="AOA110" s="395"/>
      <c r="AOB110" s="396"/>
      <c r="AOC110" s="397"/>
      <c r="AOD110" s="397"/>
      <c r="AOE110" s="397"/>
      <c r="AOF110" s="398"/>
      <c r="AOG110" s="399"/>
      <c r="AOH110" s="395"/>
      <c r="AOI110" s="396"/>
      <c r="AOJ110" s="397"/>
      <c r="AOK110" s="397"/>
      <c r="AOL110" s="397"/>
      <c r="AOM110" s="398"/>
      <c r="AON110" s="399"/>
      <c r="AOO110" s="395"/>
      <c r="AOP110" s="396"/>
      <c r="AOQ110" s="397"/>
      <c r="AOR110" s="397"/>
      <c r="AOS110" s="397"/>
      <c r="AOT110" s="398"/>
      <c r="AOU110" s="399"/>
      <c r="AOV110" s="395"/>
      <c r="AOW110" s="396"/>
      <c r="AOX110" s="397"/>
      <c r="AOY110" s="397"/>
      <c r="AOZ110" s="397"/>
      <c r="APA110" s="398"/>
      <c r="APB110" s="399"/>
      <c r="APC110" s="395"/>
      <c r="APD110" s="396"/>
      <c r="APE110" s="397"/>
      <c r="APF110" s="397"/>
      <c r="APG110" s="397"/>
      <c r="APH110" s="398"/>
      <c r="API110" s="399"/>
      <c r="APJ110" s="395"/>
      <c r="APK110" s="396"/>
      <c r="APL110" s="397"/>
      <c r="APM110" s="397"/>
      <c r="APN110" s="397"/>
      <c r="APO110" s="398"/>
      <c r="APP110" s="399"/>
      <c r="APQ110" s="395"/>
      <c r="APR110" s="396"/>
      <c r="APS110" s="397"/>
      <c r="APT110" s="397"/>
      <c r="APU110" s="397"/>
      <c r="APV110" s="398"/>
      <c r="APW110" s="399"/>
      <c r="APX110" s="395"/>
      <c r="APY110" s="396"/>
      <c r="APZ110" s="397"/>
      <c r="AQA110" s="397"/>
      <c r="AQB110" s="397"/>
      <c r="AQC110" s="398"/>
      <c r="AQD110" s="399"/>
      <c r="AQE110" s="395"/>
      <c r="AQF110" s="396"/>
      <c r="AQG110" s="397"/>
      <c r="AQH110" s="397"/>
      <c r="AQI110" s="397"/>
      <c r="AQJ110" s="398"/>
      <c r="AQK110" s="399"/>
      <c r="AQL110" s="395"/>
      <c r="AQM110" s="396"/>
      <c r="AQN110" s="397"/>
      <c r="AQO110" s="397"/>
      <c r="AQP110" s="397"/>
      <c r="AQQ110" s="398"/>
      <c r="AQR110" s="399"/>
      <c r="AQS110" s="395"/>
      <c r="AQT110" s="396"/>
      <c r="AQU110" s="397"/>
      <c r="AQV110" s="397"/>
      <c r="AQW110" s="397"/>
      <c r="AQX110" s="398"/>
      <c r="AQY110" s="399"/>
      <c r="AQZ110" s="395"/>
      <c r="ARA110" s="396"/>
      <c r="ARB110" s="397"/>
      <c r="ARC110" s="397"/>
      <c r="ARD110" s="397"/>
      <c r="ARE110" s="398"/>
      <c r="ARF110" s="399"/>
      <c r="ARG110" s="395"/>
      <c r="ARH110" s="396"/>
      <c r="ARI110" s="397"/>
      <c r="ARJ110" s="397"/>
      <c r="ARK110" s="397"/>
      <c r="ARL110" s="398"/>
      <c r="ARM110" s="399"/>
      <c r="ARN110" s="395"/>
      <c r="ARO110" s="396"/>
      <c r="ARP110" s="397"/>
      <c r="ARQ110" s="397"/>
      <c r="ARR110" s="397"/>
      <c r="ARS110" s="398"/>
      <c r="ART110" s="399"/>
      <c r="ARU110" s="395"/>
      <c r="ARV110" s="396"/>
      <c r="ARW110" s="397"/>
      <c r="ARX110" s="397"/>
      <c r="ARY110" s="397"/>
      <c r="ARZ110" s="398"/>
      <c r="ASA110" s="399"/>
      <c r="ASB110" s="395"/>
      <c r="ASC110" s="396"/>
      <c r="ASD110" s="397"/>
      <c r="ASE110" s="397"/>
      <c r="ASF110" s="397"/>
      <c r="ASG110" s="398"/>
      <c r="ASH110" s="399"/>
      <c r="ASI110" s="395"/>
      <c r="ASJ110" s="396"/>
      <c r="ASK110" s="397"/>
      <c r="ASL110" s="397"/>
      <c r="ASM110" s="397"/>
      <c r="ASN110" s="398"/>
      <c r="ASO110" s="399"/>
      <c r="ASP110" s="395"/>
      <c r="ASQ110" s="396"/>
      <c r="ASR110" s="397"/>
      <c r="ASS110" s="397"/>
      <c r="AST110" s="397"/>
      <c r="ASU110" s="398"/>
      <c r="ASV110" s="399"/>
      <c r="ASW110" s="395"/>
      <c r="ASX110" s="396"/>
      <c r="ASY110" s="397"/>
      <c r="ASZ110" s="397"/>
      <c r="ATA110" s="397"/>
      <c r="ATB110" s="398"/>
      <c r="ATC110" s="399"/>
      <c r="ATD110" s="395"/>
      <c r="ATE110" s="396"/>
      <c r="ATF110" s="397"/>
      <c r="ATG110" s="397"/>
      <c r="ATH110" s="397"/>
      <c r="ATI110" s="398"/>
      <c r="ATJ110" s="399"/>
      <c r="ATK110" s="395"/>
      <c r="ATL110" s="396"/>
      <c r="ATM110" s="397"/>
      <c r="ATN110" s="397"/>
      <c r="ATO110" s="397"/>
      <c r="ATP110" s="398"/>
      <c r="ATQ110" s="399"/>
      <c r="ATR110" s="395"/>
      <c r="ATS110" s="396"/>
      <c r="ATT110" s="397"/>
      <c r="ATU110" s="397"/>
      <c r="ATV110" s="397"/>
      <c r="ATW110" s="398"/>
      <c r="ATX110" s="399"/>
      <c r="ATY110" s="395"/>
      <c r="ATZ110" s="396"/>
      <c r="AUA110" s="397"/>
      <c r="AUB110" s="397"/>
      <c r="AUC110" s="397"/>
      <c r="AUD110" s="398"/>
      <c r="AUE110" s="399"/>
      <c r="AUF110" s="395"/>
      <c r="AUG110" s="396"/>
      <c r="AUH110" s="397"/>
      <c r="AUI110" s="397"/>
      <c r="AUJ110" s="397"/>
      <c r="AUK110" s="398"/>
      <c r="AUL110" s="399"/>
      <c r="AUM110" s="395"/>
      <c r="AUN110" s="396"/>
      <c r="AUO110" s="397"/>
      <c r="AUP110" s="397"/>
      <c r="AUQ110" s="397"/>
      <c r="AUR110" s="398"/>
      <c r="AUS110" s="399"/>
      <c r="AUT110" s="395"/>
      <c r="AUU110" s="396"/>
      <c r="AUV110" s="397"/>
      <c r="AUW110" s="397"/>
      <c r="AUX110" s="397"/>
      <c r="AUY110" s="398"/>
      <c r="AUZ110" s="399"/>
      <c r="AVA110" s="395"/>
      <c r="AVB110" s="396"/>
      <c r="AVC110" s="397"/>
      <c r="AVD110" s="397"/>
      <c r="AVE110" s="397"/>
      <c r="AVF110" s="398"/>
      <c r="AVG110" s="399"/>
      <c r="AVH110" s="395"/>
      <c r="AVI110" s="396"/>
      <c r="AVJ110" s="397"/>
      <c r="AVK110" s="397"/>
      <c r="AVL110" s="397"/>
      <c r="AVM110" s="398"/>
      <c r="AVN110" s="399"/>
      <c r="AVO110" s="395"/>
      <c r="AVP110" s="396"/>
      <c r="AVQ110" s="397"/>
      <c r="AVR110" s="397"/>
      <c r="AVS110" s="397"/>
      <c r="AVT110" s="398"/>
      <c r="AVU110" s="399"/>
      <c r="AVV110" s="395"/>
      <c r="AVW110" s="396"/>
      <c r="AVX110" s="397"/>
      <c r="AVY110" s="397"/>
      <c r="AVZ110" s="397"/>
      <c r="AWA110" s="398"/>
      <c r="AWB110" s="399"/>
      <c r="AWC110" s="395"/>
      <c r="AWD110" s="396"/>
      <c r="AWE110" s="397"/>
      <c r="AWF110" s="397"/>
      <c r="AWG110" s="397"/>
      <c r="AWH110" s="398"/>
      <c r="AWI110" s="399"/>
      <c r="AWJ110" s="395"/>
      <c r="AWK110" s="396"/>
      <c r="AWL110" s="397"/>
      <c r="AWM110" s="397"/>
      <c r="AWN110" s="397"/>
      <c r="AWO110" s="398"/>
      <c r="AWP110" s="399"/>
      <c r="AWQ110" s="395"/>
      <c r="AWR110" s="396"/>
      <c r="AWS110" s="397"/>
      <c r="AWT110" s="397"/>
      <c r="AWU110" s="397"/>
      <c r="AWV110" s="398"/>
      <c r="AWW110" s="399"/>
      <c r="AWX110" s="395"/>
      <c r="AWY110" s="396"/>
      <c r="AWZ110" s="397"/>
      <c r="AXA110" s="397"/>
      <c r="AXB110" s="397"/>
      <c r="AXC110" s="398"/>
      <c r="AXD110" s="399"/>
      <c r="AXE110" s="395"/>
      <c r="AXF110" s="396"/>
      <c r="AXG110" s="397"/>
      <c r="AXH110" s="397"/>
      <c r="AXI110" s="397"/>
      <c r="AXJ110" s="398"/>
      <c r="AXK110" s="399"/>
      <c r="AXL110" s="395"/>
      <c r="AXM110" s="396"/>
      <c r="AXN110" s="397"/>
      <c r="AXO110" s="397"/>
      <c r="AXP110" s="397"/>
      <c r="AXQ110" s="398"/>
      <c r="AXR110" s="399"/>
      <c r="AXS110" s="395"/>
      <c r="AXT110" s="396"/>
      <c r="AXU110" s="397"/>
      <c r="AXV110" s="397"/>
      <c r="AXW110" s="397"/>
      <c r="AXX110" s="398"/>
      <c r="AXY110" s="399"/>
      <c r="AXZ110" s="395"/>
      <c r="AYA110" s="396"/>
      <c r="AYB110" s="397"/>
      <c r="AYC110" s="397"/>
      <c r="AYD110" s="397"/>
      <c r="AYE110" s="398"/>
      <c r="AYF110" s="399"/>
      <c r="AYG110" s="395"/>
      <c r="AYH110" s="396"/>
      <c r="AYI110" s="397"/>
      <c r="AYJ110" s="397"/>
      <c r="AYK110" s="397"/>
      <c r="AYL110" s="398"/>
      <c r="AYM110" s="399"/>
      <c r="AYN110" s="395"/>
      <c r="AYO110" s="396"/>
      <c r="AYP110" s="397"/>
      <c r="AYQ110" s="397"/>
      <c r="AYR110" s="397"/>
      <c r="AYS110" s="398"/>
      <c r="AYT110" s="399"/>
      <c r="AYU110" s="395"/>
      <c r="AYV110" s="396"/>
      <c r="AYW110" s="397"/>
      <c r="AYX110" s="397"/>
      <c r="AYY110" s="397"/>
      <c r="AYZ110" s="398"/>
      <c r="AZA110" s="399"/>
      <c r="AZB110" s="395"/>
      <c r="AZC110" s="396"/>
      <c r="AZD110" s="397"/>
      <c r="AZE110" s="397"/>
      <c r="AZF110" s="397"/>
      <c r="AZG110" s="398"/>
      <c r="AZH110" s="399"/>
      <c r="AZI110" s="395"/>
      <c r="AZJ110" s="396"/>
      <c r="AZK110" s="397"/>
      <c r="AZL110" s="397"/>
      <c r="AZM110" s="397"/>
      <c r="AZN110" s="398"/>
      <c r="AZO110" s="399"/>
      <c r="AZP110" s="395"/>
      <c r="AZQ110" s="396"/>
      <c r="AZR110" s="397"/>
      <c r="AZS110" s="397"/>
      <c r="AZT110" s="397"/>
      <c r="AZU110" s="398"/>
      <c r="AZV110" s="399"/>
      <c r="AZW110" s="395"/>
      <c r="AZX110" s="396"/>
      <c r="AZY110" s="397"/>
      <c r="AZZ110" s="397"/>
      <c r="BAA110" s="397"/>
      <c r="BAB110" s="398"/>
      <c r="BAC110" s="399"/>
      <c r="BAD110" s="395"/>
      <c r="BAE110" s="396"/>
      <c r="BAF110" s="397"/>
      <c r="BAG110" s="397"/>
      <c r="BAH110" s="397"/>
      <c r="BAI110" s="398"/>
      <c r="BAJ110" s="399"/>
      <c r="BAK110" s="395"/>
      <c r="BAL110" s="396"/>
      <c r="BAM110" s="397"/>
      <c r="BAN110" s="397"/>
      <c r="BAO110" s="397"/>
      <c r="BAP110" s="398"/>
      <c r="BAQ110" s="399"/>
      <c r="BAR110" s="395"/>
      <c r="BAS110" s="396"/>
      <c r="BAT110" s="397"/>
      <c r="BAU110" s="397"/>
      <c r="BAV110" s="397"/>
      <c r="BAW110" s="398"/>
      <c r="BAX110" s="399"/>
      <c r="BAY110" s="395"/>
      <c r="BAZ110" s="396"/>
      <c r="BBA110" s="397"/>
      <c r="BBB110" s="397"/>
      <c r="BBC110" s="397"/>
      <c r="BBD110" s="398"/>
      <c r="BBE110" s="399"/>
      <c r="BBF110" s="395"/>
      <c r="BBG110" s="396"/>
      <c r="BBH110" s="397"/>
      <c r="BBI110" s="397"/>
      <c r="BBJ110" s="397"/>
      <c r="BBK110" s="398"/>
      <c r="BBL110" s="399"/>
      <c r="BBM110" s="395"/>
      <c r="BBN110" s="396"/>
      <c r="BBO110" s="397"/>
      <c r="BBP110" s="397"/>
      <c r="BBQ110" s="397"/>
      <c r="BBR110" s="398"/>
      <c r="BBS110" s="399"/>
      <c r="BBT110" s="395"/>
      <c r="BBU110" s="396"/>
      <c r="BBV110" s="397"/>
      <c r="BBW110" s="397"/>
      <c r="BBX110" s="397"/>
      <c r="BBY110" s="398"/>
      <c r="BBZ110" s="399"/>
      <c r="BCA110" s="395"/>
      <c r="BCB110" s="396"/>
      <c r="BCC110" s="397"/>
      <c r="BCD110" s="397"/>
      <c r="BCE110" s="397"/>
      <c r="BCF110" s="398"/>
      <c r="BCG110" s="399"/>
      <c r="BCH110" s="395"/>
      <c r="BCI110" s="396"/>
      <c r="BCJ110" s="397"/>
      <c r="BCK110" s="397"/>
      <c r="BCL110" s="397"/>
      <c r="BCM110" s="398"/>
      <c r="BCN110" s="399"/>
      <c r="BCO110" s="395"/>
      <c r="BCP110" s="396"/>
      <c r="BCQ110" s="397"/>
      <c r="BCR110" s="397"/>
      <c r="BCS110" s="397"/>
      <c r="BCT110" s="398"/>
      <c r="BCU110" s="399"/>
      <c r="BCV110" s="395"/>
      <c r="BCW110" s="396"/>
      <c r="BCX110" s="397"/>
      <c r="BCY110" s="397"/>
      <c r="BCZ110" s="397"/>
      <c r="BDA110" s="398"/>
      <c r="BDB110" s="399"/>
      <c r="BDC110" s="395"/>
      <c r="BDD110" s="396"/>
      <c r="BDE110" s="397"/>
      <c r="BDF110" s="397"/>
      <c r="BDG110" s="397"/>
      <c r="BDH110" s="398"/>
      <c r="BDI110" s="399"/>
      <c r="BDJ110" s="395"/>
      <c r="BDK110" s="396"/>
      <c r="BDL110" s="397"/>
      <c r="BDM110" s="397"/>
      <c r="BDN110" s="397"/>
      <c r="BDO110" s="398"/>
      <c r="BDP110" s="399"/>
      <c r="BDQ110" s="395"/>
      <c r="BDR110" s="396"/>
      <c r="BDS110" s="397"/>
      <c r="BDT110" s="397"/>
      <c r="BDU110" s="397"/>
      <c r="BDV110" s="398"/>
      <c r="BDW110" s="399"/>
      <c r="BDX110" s="395"/>
      <c r="BDY110" s="396"/>
      <c r="BDZ110" s="397"/>
      <c r="BEA110" s="397"/>
      <c r="BEB110" s="397"/>
      <c r="BEC110" s="398"/>
      <c r="BED110" s="399"/>
      <c r="BEE110" s="395"/>
      <c r="BEF110" s="396"/>
      <c r="BEG110" s="397"/>
      <c r="BEH110" s="397"/>
      <c r="BEI110" s="397"/>
      <c r="BEJ110" s="398"/>
      <c r="BEK110" s="399"/>
      <c r="BEL110" s="395"/>
      <c r="BEM110" s="396"/>
      <c r="BEN110" s="397"/>
      <c r="BEO110" s="397"/>
      <c r="BEP110" s="397"/>
      <c r="BEQ110" s="398"/>
      <c r="BER110" s="399"/>
      <c r="BES110" s="395"/>
      <c r="BET110" s="396"/>
      <c r="BEU110" s="397"/>
      <c r="BEV110" s="397"/>
      <c r="BEW110" s="397"/>
      <c r="BEX110" s="398"/>
      <c r="BEY110" s="399"/>
      <c r="BEZ110" s="395"/>
      <c r="BFA110" s="396"/>
      <c r="BFB110" s="397"/>
      <c r="BFC110" s="397"/>
      <c r="BFD110" s="397"/>
      <c r="BFE110" s="398"/>
      <c r="BFF110" s="399"/>
      <c r="BFG110" s="395"/>
      <c r="BFH110" s="396"/>
      <c r="BFI110" s="397"/>
      <c r="BFJ110" s="397"/>
      <c r="BFK110" s="397"/>
      <c r="BFL110" s="398"/>
      <c r="BFM110" s="399"/>
      <c r="BFN110" s="395"/>
      <c r="BFO110" s="396"/>
      <c r="BFP110" s="397"/>
      <c r="BFQ110" s="397"/>
      <c r="BFR110" s="397"/>
      <c r="BFS110" s="398"/>
      <c r="BFT110" s="399"/>
      <c r="BFU110" s="395"/>
      <c r="BFV110" s="396"/>
      <c r="BFW110" s="397"/>
      <c r="BFX110" s="397"/>
      <c r="BFY110" s="397"/>
      <c r="BFZ110" s="398"/>
      <c r="BGA110" s="399"/>
      <c r="BGB110" s="395"/>
      <c r="BGC110" s="396"/>
      <c r="BGD110" s="397"/>
      <c r="BGE110" s="397"/>
      <c r="BGF110" s="397"/>
      <c r="BGG110" s="398"/>
      <c r="BGH110" s="399"/>
      <c r="BGI110" s="395"/>
      <c r="BGJ110" s="396"/>
      <c r="BGK110" s="397"/>
      <c r="BGL110" s="397"/>
      <c r="BGM110" s="397"/>
      <c r="BGN110" s="398"/>
      <c r="BGO110" s="399"/>
      <c r="BGP110" s="395"/>
      <c r="BGQ110" s="396"/>
      <c r="BGR110" s="397"/>
      <c r="BGS110" s="397"/>
      <c r="BGT110" s="397"/>
      <c r="BGU110" s="398"/>
      <c r="BGV110" s="399"/>
      <c r="BGW110" s="395"/>
      <c r="BGX110" s="396"/>
      <c r="BGY110" s="397"/>
      <c r="BGZ110" s="397"/>
      <c r="BHA110" s="397"/>
      <c r="BHB110" s="398"/>
      <c r="BHC110" s="399"/>
      <c r="BHD110" s="395"/>
      <c r="BHE110" s="396"/>
      <c r="BHF110" s="397"/>
      <c r="BHG110" s="397"/>
      <c r="BHH110" s="397"/>
      <c r="BHI110" s="398"/>
      <c r="BHJ110" s="399"/>
      <c r="BHK110" s="395"/>
      <c r="BHL110" s="396"/>
      <c r="BHM110" s="397"/>
      <c r="BHN110" s="397"/>
      <c r="BHO110" s="397"/>
      <c r="BHP110" s="398"/>
      <c r="BHQ110" s="399"/>
      <c r="BHR110" s="395"/>
      <c r="BHS110" s="396"/>
      <c r="BHT110" s="397"/>
      <c r="BHU110" s="397"/>
      <c r="BHV110" s="397"/>
      <c r="BHW110" s="398"/>
      <c r="BHX110" s="399"/>
      <c r="BHY110" s="395"/>
      <c r="BHZ110" s="396"/>
      <c r="BIA110" s="397"/>
      <c r="BIB110" s="397"/>
      <c r="BIC110" s="397"/>
      <c r="BID110" s="398"/>
      <c r="BIE110" s="399"/>
      <c r="BIF110" s="395"/>
      <c r="BIG110" s="396"/>
      <c r="BIH110" s="397"/>
      <c r="BII110" s="397"/>
      <c r="BIJ110" s="397"/>
      <c r="BIK110" s="398"/>
      <c r="BIL110" s="399"/>
      <c r="BIM110" s="395"/>
      <c r="BIN110" s="396"/>
      <c r="BIO110" s="397"/>
      <c r="BIP110" s="397"/>
      <c r="BIQ110" s="397"/>
      <c r="BIR110" s="398"/>
      <c r="BIS110" s="399"/>
      <c r="BIT110" s="395"/>
      <c r="BIU110" s="396"/>
      <c r="BIV110" s="397"/>
      <c r="BIW110" s="397"/>
      <c r="BIX110" s="397"/>
      <c r="BIY110" s="398"/>
      <c r="BIZ110" s="399"/>
      <c r="BJA110" s="395"/>
      <c r="BJB110" s="396"/>
      <c r="BJC110" s="397"/>
      <c r="BJD110" s="397"/>
      <c r="BJE110" s="397"/>
      <c r="BJF110" s="398"/>
      <c r="BJG110" s="399"/>
      <c r="BJH110" s="395"/>
      <c r="BJI110" s="396"/>
      <c r="BJJ110" s="397"/>
      <c r="BJK110" s="397"/>
      <c r="BJL110" s="397"/>
      <c r="BJM110" s="398"/>
      <c r="BJN110" s="399"/>
      <c r="BJO110" s="395"/>
      <c r="BJP110" s="396"/>
      <c r="BJQ110" s="397"/>
      <c r="BJR110" s="397"/>
      <c r="BJS110" s="397"/>
      <c r="BJT110" s="398"/>
      <c r="BJU110" s="399"/>
      <c r="BJV110" s="395"/>
      <c r="BJW110" s="396"/>
      <c r="BJX110" s="397"/>
      <c r="BJY110" s="397"/>
      <c r="BJZ110" s="397"/>
      <c r="BKA110" s="398"/>
      <c r="BKB110" s="399"/>
      <c r="BKC110" s="395"/>
      <c r="BKD110" s="396"/>
      <c r="BKE110" s="397"/>
      <c r="BKF110" s="397"/>
      <c r="BKG110" s="397"/>
      <c r="BKH110" s="398"/>
      <c r="BKI110" s="399"/>
      <c r="BKJ110" s="395"/>
      <c r="BKK110" s="396"/>
      <c r="BKL110" s="397"/>
      <c r="BKM110" s="397"/>
      <c r="BKN110" s="397"/>
      <c r="BKO110" s="398"/>
      <c r="BKP110" s="399"/>
      <c r="BKQ110" s="395"/>
      <c r="BKR110" s="396"/>
      <c r="BKS110" s="397"/>
      <c r="BKT110" s="397"/>
      <c r="BKU110" s="397"/>
      <c r="BKV110" s="398"/>
      <c r="BKW110" s="399"/>
      <c r="BKX110" s="395"/>
      <c r="BKY110" s="396"/>
      <c r="BKZ110" s="397"/>
      <c r="BLA110" s="397"/>
      <c r="BLB110" s="397"/>
      <c r="BLC110" s="398"/>
      <c r="BLD110" s="399"/>
      <c r="BLE110" s="395"/>
      <c r="BLF110" s="396"/>
      <c r="BLG110" s="397"/>
      <c r="BLH110" s="397"/>
      <c r="BLI110" s="397"/>
      <c r="BLJ110" s="398"/>
      <c r="BLK110" s="399"/>
      <c r="BLL110" s="395"/>
      <c r="BLM110" s="396"/>
      <c r="BLN110" s="397"/>
      <c r="BLO110" s="397"/>
      <c r="BLP110" s="397"/>
      <c r="BLQ110" s="398"/>
      <c r="BLR110" s="399"/>
      <c r="BLS110" s="395"/>
      <c r="BLT110" s="396"/>
      <c r="BLU110" s="397"/>
      <c r="BLV110" s="397"/>
      <c r="BLW110" s="397"/>
      <c r="BLX110" s="398"/>
      <c r="BLY110" s="399"/>
      <c r="BLZ110" s="395"/>
      <c r="BMA110" s="396"/>
      <c r="BMB110" s="397"/>
      <c r="BMC110" s="397"/>
      <c r="BMD110" s="397"/>
      <c r="BME110" s="398"/>
      <c r="BMF110" s="399"/>
      <c r="BMG110" s="395"/>
      <c r="BMH110" s="396"/>
      <c r="BMI110" s="397"/>
      <c r="BMJ110" s="397"/>
      <c r="BMK110" s="397"/>
      <c r="BML110" s="398"/>
      <c r="BMM110" s="399"/>
      <c r="BMN110" s="395"/>
      <c r="BMO110" s="396"/>
      <c r="BMP110" s="397"/>
      <c r="BMQ110" s="397"/>
      <c r="BMR110" s="397"/>
      <c r="BMS110" s="398"/>
      <c r="BMT110" s="399"/>
      <c r="BMU110" s="395"/>
      <c r="BMV110" s="396"/>
      <c r="BMW110" s="397"/>
      <c r="BMX110" s="397"/>
      <c r="BMY110" s="397"/>
      <c r="BMZ110" s="398"/>
      <c r="BNA110" s="399"/>
      <c r="BNB110" s="395"/>
      <c r="BNC110" s="396"/>
      <c r="BND110" s="397"/>
      <c r="BNE110" s="397"/>
      <c r="BNF110" s="397"/>
      <c r="BNG110" s="398"/>
      <c r="BNH110" s="399"/>
      <c r="BNI110" s="395"/>
      <c r="BNJ110" s="396"/>
      <c r="BNK110" s="397"/>
      <c r="BNL110" s="397"/>
      <c r="BNM110" s="397"/>
      <c r="BNN110" s="398"/>
      <c r="BNO110" s="399"/>
      <c r="BNP110" s="395"/>
      <c r="BNQ110" s="396"/>
      <c r="BNR110" s="397"/>
      <c r="BNS110" s="397"/>
      <c r="BNT110" s="397"/>
      <c r="BNU110" s="398"/>
      <c r="BNV110" s="399"/>
      <c r="BNW110" s="395"/>
      <c r="BNX110" s="396"/>
      <c r="BNY110" s="397"/>
      <c r="BNZ110" s="397"/>
      <c r="BOA110" s="397"/>
      <c r="BOB110" s="398"/>
      <c r="BOC110" s="399"/>
      <c r="BOD110" s="395"/>
      <c r="BOE110" s="396"/>
      <c r="BOF110" s="397"/>
      <c r="BOG110" s="397"/>
      <c r="BOH110" s="397"/>
      <c r="BOI110" s="398"/>
      <c r="BOJ110" s="399"/>
      <c r="BOK110" s="395"/>
      <c r="BOL110" s="396"/>
      <c r="BOM110" s="397"/>
      <c r="BON110" s="397"/>
      <c r="BOO110" s="397"/>
      <c r="BOP110" s="398"/>
      <c r="BOQ110" s="399"/>
      <c r="BOR110" s="395"/>
      <c r="BOS110" s="396"/>
      <c r="BOT110" s="397"/>
      <c r="BOU110" s="397"/>
      <c r="BOV110" s="397"/>
      <c r="BOW110" s="398"/>
      <c r="BOX110" s="399"/>
      <c r="BOY110" s="395"/>
      <c r="BOZ110" s="396"/>
      <c r="BPA110" s="397"/>
      <c r="BPB110" s="397"/>
      <c r="BPC110" s="397"/>
      <c r="BPD110" s="398"/>
      <c r="BPE110" s="399"/>
      <c r="BPF110" s="395"/>
      <c r="BPG110" s="396"/>
      <c r="BPH110" s="397"/>
      <c r="BPI110" s="397"/>
      <c r="BPJ110" s="397"/>
      <c r="BPK110" s="398"/>
      <c r="BPL110" s="399"/>
      <c r="BPM110" s="395"/>
      <c r="BPN110" s="396"/>
      <c r="BPO110" s="397"/>
      <c r="BPP110" s="397"/>
      <c r="BPQ110" s="397"/>
      <c r="BPR110" s="398"/>
      <c r="BPS110" s="399"/>
      <c r="BPT110" s="395"/>
      <c r="BPU110" s="396"/>
      <c r="BPV110" s="397"/>
      <c r="BPW110" s="397"/>
      <c r="BPX110" s="397"/>
      <c r="BPY110" s="398"/>
      <c r="BPZ110" s="399"/>
      <c r="BQA110" s="395"/>
      <c r="BQB110" s="396"/>
      <c r="BQC110" s="397"/>
      <c r="BQD110" s="397"/>
      <c r="BQE110" s="397"/>
      <c r="BQF110" s="398"/>
      <c r="BQG110" s="399"/>
      <c r="BQH110" s="395"/>
      <c r="BQI110" s="396"/>
      <c r="BQJ110" s="397"/>
      <c r="BQK110" s="397"/>
      <c r="BQL110" s="397"/>
      <c r="BQM110" s="398"/>
      <c r="BQN110" s="399"/>
      <c r="BQO110" s="395"/>
      <c r="BQP110" s="396"/>
      <c r="BQQ110" s="397"/>
      <c r="BQR110" s="397"/>
      <c r="BQS110" s="397"/>
      <c r="BQT110" s="398"/>
      <c r="BQU110" s="399"/>
      <c r="BQV110" s="395"/>
      <c r="BQW110" s="396"/>
      <c r="BQX110" s="397"/>
      <c r="BQY110" s="397"/>
      <c r="BQZ110" s="397"/>
      <c r="BRA110" s="398"/>
      <c r="BRB110" s="399"/>
      <c r="BRC110" s="395"/>
      <c r="BRD110" s="396"/>
      <c r="BRE110" s="397"/>
      <c r="BRF110" s="397"/>
      <c r="BRG110" s="397"/>
      <c r="BRH110" s="398"/>
      <c r="BRI110" s="399"/>
      <c r="BRJ110" s="395"/>
      <c r="BRK110" s="396"/>
      <c r="BRL110" s="397"/>
      <c r="BRM110" s="397"/>
      <c r="BRN110" s="397"/>
      <c r="BRO110" s="398"/>
      <c r="BRP110" s="399"/>
      <c r="BRQ110" s="395"/>
      <c r="BRR110" s="396"/>
      <c r="BRS110" s="397"/>
      <c r="BRT110" s="397"/>
      <c r="BRU110" s="397"/>
      <c r="BRV110" s="398"/>
      <c r="BRW110" s="399"/>
      <c r="BRX110" s="395"/>
      <c r="BRY110" s="396"/>
      <c r="BRZ110" s="397"/>
      <c r="BSA110" s="397"/>
      <c r="BSB110" s="397"/>
      <c r="BSC110" s="398"/>
      <c r="BSD110" s="399"/>
      <c r="BSE110" s="395"/>
      <c r="BSF110" s="396"/>
      <c r="BSG110" s="397"/>
      <c r="BSH110" s="397"/>
      <c r="BSI110" s="397"/>
      <c r="BSJ110" s="398"/>
      <c r="BSK110" s="399"/>
      <c r="BSL110" s="395"/>
      <c r="BSM110" s="396"/>
      <c r="BSN110" s="397"/>
      <c r="BSO110" s="397"/>
      <c r="BSP110" s="397"/>
      <c r="BSQ110" s="398"/>
      <c r="BSR110" s="399"/>
      <c r="BSS110" s="395"/>
      <c r="BST110" s="396"/>
      <c r="BSU110" s="397"/>
      <c r="BSV110" s="397"/>
      <c r="BSW110" s="397"/>
      <c r="BSX110" s="398"/>
      <c r="BSY110" s="399"/>
      <c r="BSZ110" s="395"/>
      <c r="BTA110" s="396"/>
      <c r="BTB110" s="397"/>
      <c r="BTC110" s="397"/>
      <c r="BTD110" s="397"/>
      <c r="BTE110" s="398"/>
      <c r="BTF110" s="399"/>
      <c r="BTG110" s="395"/>
      <c r="BTH110" s="396"/>
      <c r="BTI110" s="397"/>
      <c r="BTJ110" s="397"/>
      <c r="BTK110" s="397"/>
      <c r="BTL110" s="398"/>
      <c r="BTM110" s="399"/>
      <c r="BTN110" s="395"/>
      <c r="BTO110" s="396"/>
      <c r="BTP110" s="397"/>
      <c r="BTQ110" s="397"/>
      <c r="BTR110" s="397"/>
      <c r="BTS110" s="398"/>
      <c r="BTT110" s="399"/>
      <c r="BTU110" s="395"/>
      <c r="BTV110" s="396"/>
      <c r="BTW110" s="397"/>
      <c r="BTX110" s="397"/>
      <c r="BTY110" s="397"/>
      <c r="BTZ110" s="398"/>
      <c r="BUA110" s="399"/>
      <c r="BUB110" s="395"/>
      <c r="BUC110" s="396"/>
      <c r="BUD110" s="397"/>
      <c r="BUE110" s="397"/>
      <c r="BUF110" s="397"/>
      <c r="BUG110" s="398"/>
      <c r="BUH110" s="399"/>
      <c r="BUI110" s="395"/>
      <c r="BUJ110" s="396"/>
      <c r="BUK110" s="397"/>
      <c r="BUL110" s="397"/>
      <c r="BUM110" s="397"/>
      <c r="BUN110" s="398"/>
      <c r="BUO110" s="399"/>
      <c r="BUP110" s="395"/>
      <c r="BUQ110" s="396"/>
      <c r="BUR110" s="397"/>
      <c r="BUS110" s="397"/>
      <c r="BUT110" s="397"/>
      <c r="BUU110" s="398"/>
      <c r="BUV110" s="399"/>
      <c r="BUW110" s="395"/>
      <c r="BUX110" s="396"/>
      <c r="BUY110" s="397"/>
      <c r="BUZ110" s="397"/>
      <c r="BVA110" s="397"/>
      <c r="BVB110" s="398"/>
      <c r="BVC110" s="399"/>
      <c r="BVD110" s="395"/>
      <c r="BVE110" s="396"/>
      <c r="BVF110" s="397"/>
      <c r="BVG110" s="397"/>
      <c r="BVH110" s="397"/>
      <c r="BVI110" s="398"/>
      <c r="BVJ110" s="399"/>
      <c r="BVK110" s="395"/>
      <c r="BVL110" s="396"/>
      <c r="BVM110" s="397"/>
      <c r="BVN110" s="397"/>
      <c r="BVO110" s="397"/>
      <c r="BVP110" s="398"/>
      <c r="BVQ110" s="399"/>
      <c r="BVR110" s="395"/>
      <c r="BVS110" s="396"/>
      <c r="BVT110" s="397"/>
      <c r="BVU110" s="397"/>
      <c r="BVV110" s="397"/>
      <c r="BVW110" s="398"/>
      <c r="BVX110" s="399"/>
      <c r="BVY110" s="395"/>
      <c r="BVZ110" s="396"/>
      <c r="BWA110" s="397"/>
      <c r="BWB110" s="397"/>
      <c r="BWC110" s="397"/>
      <c r="BWD110" s="398"/>
      <c r="BWE110" s="399"/>
      <c r="BWF110" s="395"/>
      <c r="BWG110" s="396"/>
      <c r="BWH110" s="397"/>
      <c r="BWI110" s="397"/>
      <c r="BWJ110" s="397"/>
      <c r="BWK110" s="398"/>
      <c r="BWL110" s="399"/>
      <c r="BWM110" s="395"/>
      <c r="BWN110" s="396"/>
      <c r="BWO110" s="397"/>
      <c r="BWP110" s="397"/>
      <c r="BWQ110" s="397"/>
      <c r="BWR110" s="398"/>
      <c r="BWS110" s="399"/>
      <c r="BWT110" s="395"/>
      <c r="BWU110" s="396"/>
      <c r="BWV110" s="397"/>
      <c r="BWW110" s="397"/>
      <c r="BWX110" s="397"/>
      <c r="BWY110" s="398"/>
      <c r="BWZ110" s="399"/>
      <c r="BXA110" s="395"/>
      <c r="BXB110" s="396"/>
      <c r="BXC110" s="397"/>
      <c r="BXD110" s="397"/>
      <c r="BXE110" s="397"/>
      <c r="BXF110" s="398"/>
      <c r="BXG110" s="399"/>
      <c r="BXH110" s="395"/>
      <c r="BXI110" s="396"/>
      <c r="BXJ110" s="397"/>
      <c r="BXK110" s="397"/>
      <c r="BXL110" s="397"/>
      <c r="BXM110" s="398"/>
      <c r="BXN110" s="399"/>
      <c r="BXO110" s="395"/>
      <c r="BXP110" s="396"/>
      <c r="BXQ110" s="397"/>
      <c r="BXR110" s="397"/>
      <c r="BXS110" s="397"/>
      <c r="BXT110" s="398"/>
      <c r="BXU110" s="399"/>
      <c r="BXV110" s="395"/>
      <c r="BXW110" s="396"/>
      <c r="BXX110" s="397"/>
      <c r="BXY110" s="397"/>
      <c r="BXZ110" s="397"/>
      <c r="BYA110" s="398"/>
      <c r="BYB110" s="399"/>
      <c r="BYC110" s="395"/>
      <c r="BYD110" s="396"/>
      <c r="BYE110" s="397"/>
      <c r="BYF110" s="397"/>
      <c r="BYG110" s="397"/>
      <c r="BYH110" s="398"/>
      <c r="BYI110" s="399"/>
      <c r="BYJ110" s="395"/>
      <c r="BYK110" s="396"/>
      <c r="BYL110" s="397"/>
      <c r="BYM110" s="397"/>
      <c r="BYN110" s="397"/>
      <c r="BYO110" s="398"/>
      <c r="BYP110" s="399"/>
      <c r="BYQ110" s="395"/>
      <c r="BYR110" s="396"/>
      <c r="BYS110" s="397"/>
      <c r="BYT110" s="397"/>
      <c r="BYU110" s="397"/>
      <c r="BYV110" s="398"/>
      <c r="BYW110" s="399"/>
      <c r="BYX110" s="395"/>
      <c r="BYY110" s="396"/>
      <c r="BYZ110" s="397"/>
      <c r="BZA110" s="397"/>
      <c r="BZB110" s="397"/>
      <c r="BZC110" s="398"/>
      <c r="BZD110" s="399"/>
      <c r="BZE110" s="395"/>
      <c r="BZF110" s="396"/>
      <c r="BZG110" s="397"/>
      <c r="BZH110" s="397"/>
      <c r="BZI110" s="397"/>
      <c r="BZJ110" s="398"/>
      <c r="BZK110" s="399"/>
      <c r="BZL110" s="395"/>
      <c r="BZM110" s="396"/>
      <c r="BZN110" s="397"/>
      <c r="BZO110" s="397"/>
      <c r="BZP110" s="397"/>
      <c r="BZQ110" s="398"/>
      <c r="BZR110" s="399"/>
      <c r="BZS110" s="395"/>
      <c r="BZT110" s="396"/>
      <c r="BZU110" s="397"/>
      <c r="BZV110" s="397"/>
      <c r="BZW110" s="397"/>
      <c r="BZX110" s="398"/>
      <c r="BZY110" s="399"/>
      <c r="BZZ110" s="395"/>
      <c r="CAA110" s="396"/>
      <c r="CAB110" s="397"/>
      <c r="CAC110" s="397"/>
      <c r="CAD110" s="397"/>
      <c r="CAE110" s="398"/>
      <c r="CAF110" s="399"/>
      <c r="CAG110" s="395"/>
      <c r="CAH110" s="396"/>
      <c r="CAI110" s="397"/>
      <c r="CAJ110" s="397"/>
      <c r="CAK110" s="397"/>
      <c r="CAL110" s="398"/>
      <c r="CAM110" s="399"/>
      <c r="CAN110" s="395"/>
      <c r="CAO110" s="396"/>
      <c r="CAP110" s="397"/>
      <c r="CAQ110" s="397"/>
      <c r="CAR110" s="397"/>
      <c r="CAS110" s="398"/>
      <c r="CAT110" s="399"/>
      <c r="CAU110" s="395"/>
      <c r="CAV110" s="396"/>
      <c r="CAW110" s="397"/>
      <c r="CAX110" s="397"/>
      <c r="CAY110" s="397"/>
      <c r="CAZ110" s="398"/>
      <c r="CBA110" s="399"/>
      <c r="CBB110" s="395"/>
      <c r="CBC110" s="396"/>
      <c r="CBD110" s="397"/>
      <c r="CBE110" s="397"/>
      <c r="CBF110" s="397"/>
      <c r="CBG110" s="398"/>
      <c r="CBH110" s="399"/>
      <c r="CBI110" s="395"/>
      <c r="CBJ110" s="396"/>
      <c r="CBK110" s="397"/>
      <c r="CBL110" s="397"/>
      <c r="CBM110" s="397"/>
      <c r="CBN110" s="398"/>
      <c r="CBO110" s="399"/>
      <c r="CBP110" s="395"/>
      <c r="CBQ110" s="396"/>
      <c r="CBR110" s="397"/>
      <c r="CBS110" s="397"/>
      <c r="CBT110" s="397"/>
      <c r="CBU110" s="398"/>
      <c r="CBV110" s="399"/>
      <c r="CBW110" s="395"/>
      <c r="CBX110" s="396"/>
      <c r="CBY110" s="397"/>
      <c r="CBZ110" s="397"/>
      <c r="CCA110" s="397"/>
      <c r="CCB110" s="398"/>
      <c r="CCC110" s="399"/>
      <c r="CCD110" s="395"/>
      <c r="CCE110" s="396"/>
      <c r="CCF110" s="397"/>
      <c r="CCG110" s="397"/>
      <c r="CCH110" s="397"/>
      <c r="CCI110" s="398"/>
      <c r="CCJ110" s="399"/>
      <c r="CCK110" s="395"/>
      <c r="CCL110" s="396"/>
      <c r="CCM110" s="397"/>
      <c r="CCN110" s="397"/>
      <c r="CCO110" s="397"/>
      <c r="CCP110" s="398"/>
      <c r="CCQ110" s="399"/>
      <c r="CCR110" s="395"/>
      <c r="CCS110" s="396"/>
      <c r="CCT110" s="397"/>
      <c r="CCU110" s="397"/>
      <c r="CCV110" s="397"/>
      <c r="CCW110" s="398"/>
      <c r="CCX110" s="399"/>
      <c r="CCY110" s="395"/>
      <c r="CCZ110" s="396"/>
      <c r="CDA110" s="397"/>
      <c r="CDB110" s="397"/>
      <c r="CDC110" s="397"/>
      <c r="CDD110" s="398"/>
      <c r="CDE110" s="399"/>
      <c r="CDF110" s="395"/>
      <c r="CDG110" s="396"/>
      <c r="CDH110" s="397"/>
      <c r="CDI110" s="397"/>
      <c r="CDJ110" s="397"/>
      <c r="CDK110" s="398"/>
      <c r="CDL110" s="399"/>
      <c r="CDM110" s="395"/>
      <c r="CDN110" s="396"/>
      <c r="CDO110" s="397"/>
      <c r="CDP110" s="397"/>
      <c r="CDQ110" s="397"/>
      <c r="CDR110" s="398"/>
      <c r="CDS110" s="399"/>
      <c r="CDT110" s="395"/>
      <c r="CDU110" s="396"/>
      <c r="CDV110" s="397"/>
      <c r="CDW110" s="397"/>
      <c r="CDX110" s="397"/>
      <c r="CDY110" s="398"/>
      <c r="CDZ110" s="399"/>
      <c r="CEA110" s="395"/>
      <c r="CEB110" s="396"/>
      <c r="CEC110" s="397"/>
      <c r="CED110" s="397"/>
      <c r="CEE110" s="397"/>
      <c r="CEF110" s="398"/>
      <c r="CEG110" s="399"/>
      <c r="CEH110" s="395"/>
      <c r="CEI110" s="396"/>
      <c r="CEJ110" s="397"/>
      <c r="CEK110" s="397"/>
      <c r="CEL110" s="397"/>
      <c r="CEM110" s="398"/>
      <c r="CEN110" s="399"/>
      <c r="CEO110" s="395"/>
      <c r="CEP110" s="396"/>
      <c r="CEQ110" s="397"/>
      <c r="CER110" s="397"/>
      <c r="CES110" s="397"/>
      <c r="CET110" s="398"/>
      <c r="CEU110" s="399"/>
      <c r="CEV110" s="395"/>
      <c r="CEW110" s="396"/>
      <c r="CEX110" s="397"/>
      <c r="CEY110" s="397"/>
      <c r="CEZ110" s="397"/>
      <c r="CFA110" s="398"/>
      <c r="CFB110" s="399"/>
      <c r="CFC110" s="395"/>
      <c r="CFD110" s="396"/>
      <c r="CFE110" s="397"/>
      <c r="CFF110" s="397"/>
      <c r="CFG110" s="397"/>
      <c r="CFH110" s="398"/>
      <c r="CFI110" s="399"/>
      <c r="CFJ110" s="395"/>
      <c r="CFK110" s="396"/>
      <c r="CFL110" s="397"/>
      <c r="CFM110" s="397"/>
      <c r="CFN110" s="397"/>
      <c r="CFO110" s="398"/>
      <c r="CFP110" s="399"/>
      <c r="CFQ110" s="395"/>
      <c r="CFR110" s="396"/>
      <c r="CFS110" s="397"/>
      <c r="CFT110" s="397"/>
      <c r="CFU110" s="397"/>
      <c r="CFV110" s="398"/>
      <c r="CFW110" s="399"/>
      <c r="CFX110" s="395"/>
      <c r="CFY110" s="396"/>
      <c r="CFZ110" s="397"/>
      <c r="CGA110" s="397"/>
      <c r="CGB110" s="397"/>
      <c r="CGC110" s="398"/>
      <c r="CGD110" s="399"/>
      <c r="CGE110" s="395"/>
      <c r="CGF110" s="396"/>
      <c r="CGG110" s="397"/>
      <c r="CGH110" s="397"/>
      <c r="CGI110" s="397"/>
      <c r="CGJ110" s="398"/>
      <c r="CGK110" s="399"/>
      <c r="CGL110" s="395"/>
      <c r="CGM110" s="396"/>
      <c r="CGN110" s="397"/>
      <c r="CGO110" s="397"/>
      <c r="CGP110" s="397"/>
      <c r="CGQ110" s="398"/>
      <c r="CGR110" s="399"/>
      <c r="CGS110" s="395"/>
      <c r="CGT110" s="396"/>
      <c r="CGU110" s="397"/>
      <c r="CGV110" s="397"/>
      <c r="CGW110" s="397"/>
      <c r="CGX110" s="398"/>
      <c r="CGY110" s="399"/>
      <c r="CGZ110" s="395"/>
      <c r="CHA110" s="396"/>
      <c r="CHB110" s="397"/>
      <c r="CHC110" s="397"/>
      <c r="CHD110" s="397"/>
      <c r="CHE110" s="398"/>
      <c r="CHF110" s="399"/>
      <c r="CHG110" s="395"/>
      <c r="CHH110" s="396"/>
      <c r="CHI110" s="397"/>
      <c r="CHJ110" s="397"/>
      <c r="CHK110" s="397"/>
      <c r="CHL110" s="398"/>
      <c r="CHM110" s="399"/>
      <c r="CHN110" s="395"/>
      <c r="CHO110" s="396"/>
      <c r="CHP110" s="397"/>
      <c r="CHQ110" s="397"/>
      <c r="CHR110" s="397"/>
      <c r="CHS110" s="398"/>
      <c r="CHT110" s="399"/>
      <c r="CHU110" s="395"/>
      <c r="CHV110" s="396"/>
      <c r="CHW110" s="397"/>
      <c r="CHX110" s="397"/>
      <c r="CHY110" s="397"/>
      <c r="CHZ110" s="398"/>
      <c r="CIA110" s="399"/>
      <c r="CIB110" s="395"/>
      <c r="CIC110" s="396"/>
      <c r="CID110" s="397"/>
      <c r="CIE110" s="397"/>
      <c r="CIF110" s="397"/>
      <c r="CIG110" s="398"/>
      <c r="CIH110" s="399"/>
      <c r="CII110" s="395"/>
      <c r="CIJ110" s="396"/>
      <c r="CIK110" s="397"/>
      <c r="CIL110" s="397"/>
      <c r="CIM110" s="397"/>
      <c r="CIN110" s="398"/>
      <c r="CIO110" s="399"/>
      <c r="CIP110" s="395"/>
      <c r="CIQ110" s="396"/>
      <c r="CIR110" s="397"/>
      <c r="CIS110" s="397"/>
      <c r="CIT110" s="397"/>
      <c r="CIU110" s="398"/>
      <c r="CIV110" s="399"/>
      <c r="CIW110" s="395"/>
      <c r="CIX110" s="396"/>
      <c r="CIY110" s="397"/>
      <c r="CIZ110" s="397"/>
      <c r="CJA110" s="397"/>
      <c r="CJB110" s="398"/>
      <c r="CJC110" s="399"/>
      <c r="CJD110" s="395"/>
      <c r="CJE110" s="396"/>
      <c r="CJF110" s="397"/>
      <c r="CJG110" s="397"/>
      <c r="CJH110" s="397"/>
      <c r="CJI110" s="398"/>
      <c r="CJJ110" s="399"/>
      <c r="CJK110" s="395"/>
      <c r="CJL110" s="396"/>
      <c r="CJM110" s="397"/>
      <c r="CJN110" s="397"/>
      <c r="CJO110" s="397"/>
      <c r="CJP110" s="398"/>
      <c r="CJQ110" s="399"/>
      <c r="CJR110" s="395"/>
      <c r="CJS110" s="396"/>
      <c r="CJT110" s="397"/>
      <c r="CJU110" s="397"/>
      <c r="CJV110" s="397"/>
      <c r="CJW110" s="398"/>
      <c r="CJX110" s="399"/>
      <c r="CJY110" s="395"/>
      <c r="CJZ110" s="396"/>
      <c r="CKA110" s="397"/>
      <c r="CKB110" s="397"/>
      <c r="CKC110" s="397"/>
      <c r="CKD110" s="398"/>
      <c r="CKE110" s="399"/>
      <c r="CKF110" s="395"/>
      <c r="CKG110" s="396"/>
      <c r="CKH110" s="397"/>
      <c r="CKI110" s="397"/>
      <c r="CKJ110" s="397"/>
      <c r="CKK110" s="398"/>
      <c r="CKL110" s="399"/>
      <c r="CKM110" s="395"/>
      <c r="CKN110" s="396"/>
      <c r="CKO110" s="397"/>
      <c r="CKP110" s="397"/>
      <c r="CKQ110" s="397"/>
      <c r="CKR110" s="398"/>
      <c r="CKS110" s="399"/>
      <c r="CKT110" s="395"/>
      <c r="CKU110" s="396"/>
      <c r="CKV110" s="397"/>
      <c r="CKW110" s="397"/>
      <c r="CKX110" s="397"/>
      <c r="CKY110" s="398"/>
      <c r="CKZ110" s="399"/>
      <c r="CLA110" s="395"/>
      <c r="CLB110" s="396"/>
      <c r="CLC110" s="397"/>
      <c r="CLD110" s="397"/>
      <c r="CLE110" s="397"/>
      <c r="CLF110" s="398"/>
      <c r="CLG110" s="399"/>
      <c r="CLH110" s="395"/>
      <c r="CLI110" s="396"/>
      <c r="CLJ110" s="397"/>
      <c r="CLK110" s="397"/>
      <c r="CLL110" s="397"/>
      <c r="CLM110" s="398"/>
      <c r="CLN110" s="399"/>
      <c r="CLO110" s="395"/>
      <c r="CLP110" s="396"/>
      <c r="CLQ110" s="397"/>
      <c r="CLR110" s="397"/>
      <c r="CLS110" s="397"/>
      <c r="CLT110" s="398"/>
      <c r="CLU110" s="399"/>
      <c r="CLV110" s="395"/>
      <c r="CLW110" s="396"/>
      <c r="CLX110" s="397"/>
      <c r="CLY110" s="397"/>
      <c r="CLZ110" s="397"/>
      <c r="CMA110" s="398"/>
      <c r="CMB110" s="399"/>
      <c r="CMC110" s="395"/>
      <c r="CMD110" s="396"/>
      <c r="CME110" s="397"/>
      <c r="CMF110" s="397"/>
      <c r="CMG110" s="397"/>
      <c r="CMH110" s="398"/>
      <c r="CMI110" s="399"/>
      <c r="CMJ110" s="395"/>
      <c r="CMK110" s="396"/>
      <c r="CML110" s="397"/>
      <c r="CMM110" s="397"/>
      <c r="CMN110" s="397"/>
      <c r="CMO110" s="398"/>
      <c r="CMP110" s="399"/>
      <c r="CMQ110" s="395"/>
      <c r="CMR110" s="396"/>
      <c r="CMS110" s="397"/>
      <c r="CMT110" s="397"/>
      <c r="CMU110" s="397"/>
      <c r="CMV110" s="398"/>
      <c r="CMW110" s="399"/>
      <c r="CMX110" s="395"/>
      <c r="CMY110" s="396"/>
      <c r="CMZ110" s="397"/>
      <c r="CNA110" s="397"/>
      <c r="CNB110" s="397"/>
      <c r="CNC110" s="398"/>
      <c r="CND110" s="399"/>
      <c r="CNE110" s="395"/>
      <c r="CNF110" s="396"/>
      <c r="CNG110" s="397"/>
      <c r="CNH110" s="397"/>
      <c r="CNI110" s="397"/>
      <c r="CNJ110" s="398"/>
      <c r="CNK110" s="399"/>
      <c r="CNL110" s="395"/>
      <c r="CNM110" s="396"/>
      <c r="CNN110" s="397"/>
      <c r="CNO110" s="397"/>
      <c r="CNP110" s="397"/>
      <c r="CNQ110" s="398"/>
      <c r="CNR110" s="399"/>
      <c r="CNS110" s="395"/>
      <c r="CNT110" s="396"/>
      <c r="CNU110" s="397"/>
      <c r="CNV110" s="397"/>
      <c r="CNW110" s="397"/>
      <c r="CNX110" s="398"/>
      <c r="CNY110" s="399"/>
      <c r="CNZ110" s="395"/>
      <c r="COA110" s="396"/>
      <c r="COB110" s="397"/>
      <c r="COC110" s="397"/>
      <c r="COD110" s="397"/>
      <c r="COE110" s="398"/>
      <c r="COF110" s="399"/>
      <c r="COG110" s="395"/>
      <c r="COH110" s="396"/>
      <c r="COI110" s="397"/>
      <c r="COJ110" s="397"/>
      <c r="COK110" s="397"/>
      <c r="COL110" s="398"/>
      <c r="COM110" s="399"/>
      <c r="CON110" s="395"/>
      <c r="COO110" s="396"/>
      <c r="COP110" s="397"/>
      <c r="COQ110" s="397"/>
      <c r="COR110" s="397"/>
      <c r="COS110" s="398"/>
      <c r="COT110" s="399"/>
      <c r="COU110" s="395"/>
      <c r="COV110" s="396"/>
      <c r="COW110" s="397"/>
      <c r="COX110" s="397"/>
      <c r="COY110" s="397"/>
      <c r="COZ110" s="398"/>
      <c r="CPA110" s="399"/>
      <c r="CPB110" s="395"/>
      <c r="CPC110" s="396"/>
      <c r="CPD110" s="397"/>
      <c r="CPE110" s="397"/>
      <c r="CPF110" s="397"/>
      <c r="CPG110" s="398"/>
      <c r="CPH110" s="399"/>
      <c r="CPI110" s="395"/>
      <c r="CPJ110" s="396"/>
      <c r="CPK110" s="397"/>
      <c r="CPL110" s="397"/>
      <c r="CPM110" s="397"/>
      <c r="CPN110" s="398"/>
      <c r="CPO110" s="399"/>
      <c r="CPP110" s="395"/>
      <c r="CPQ110" s="396"/>
      <c r="CPR110" s="397"/>
      <c r="CPS110" s="397"/>
      <c r="CPT110" s="397"/>
      <c r="CPU110" s="398"/>
      <c r="CPV110" s="399"/>
      <c r="CPW110" s="395"/>
      <c r="CPX110" s="396"/>
      <c r="CPY110" s="397"/>
      <c r="CPZ110" s="397"/>
      <c r="CQA110" s="397"/>
      <c r="CQB110" s="398"/>
      <c r="CQC110" s="399"/>
      <c r="CQD110" s="395"/>
      <c r="CQE110" s="396"/>
      <c r="CQF110" s="397"/>
      <c r="CQG110" s="397"/>
      <c r="CQH110" s="397"/>
      <c r="CQI110" s="398"/>
      <c r="CQJ110" s="399"/>
      <c r="CQK110" s="395"/>
      <c r="CQL110" s="396"/>
      <c r="CQM110" s="397"/>
      <c r="CQN110" s="397"/>
      <c r="CQO110" s="397"/>
      <c r="CQP110" s="398"/>
      <c r="CQQ110" s="399"/>
      <c r="CQR110" s="395"/>
      <c r="CQS110" s="396"/>
      <c r="CQT110" s="397"/>
      <c r="CQU110" s="397"/>
      <c r="CQV110" s="397"/>
      <c r="CQW110" s="398"/>
      <c r="CQX110" s="399"/>
      <c r="CQY110" s="395"/>
      <c r="CQZ110" s="396"/>
      <c r="CRA110" s="397"/>
      <c r="CRB110" s="397"/>
      <c r="CRC110" s="397"/>
      <c r="CRD110" s="398"/>
      <c r="CRE110" s="399"/>
      <c r="CRF110" s="395"/>
      <c r="CRG110" s="396"/>
      <c r="CRH110" s="397"/>
      <c r="CRI110" s="397"/>
      <c r="CRJ110" s="397"/>
      <c r="CRK110" s="398"/>
      <c r="CRL110" s="399"/>
      <c r="CRM110" s="395"/>
      <c r="CRN110" s="396"/>
      <c r="CRO110" s="397"/>
      <c r="CRP110" s="397"/>
      <c r="CRQ110" s="397"/>
      <c r="CRR110" s="398"/>
      <c r="CRS110" s="399"/>
      <c r="CRT110" s="395"/>
      <c r="CRU110" s="396"/>
      <c r="CRV110" s="397"/>
      <c r="CRW110" s="397"/>
      <c r="CRX110" s="397"/>
      <c r="CRY110" s="398"/>
      <c r="CRZ110" s="399"/>
      <c r="CSA110" s="395"/>
      <c r="CSB110" s="396"/>
      <c r="CSC110" s="397"/>
      <c r="CSD110" s="397"/>
      <c r="CSE110" s="397"/>
      <c r="CSF110" s="398"/>
      <c r="CSG110" s="399"/>
      <c r="CSH110" s="395"/>
      <c r="CSI110" s="396"/>
      <c r="CSJ110" s="397"/>
      <c r="CSK110" s="397"/>
      <c r="CSL110" s="397"/>
      <c r="CSM110" s="398"/>
      <c r="CSN110" s="399"/>
      <c r="CSO110" s="395"/>
      <c r="CSP110" s="396"/>
      <c r="CSQ110" s="397"/>
      <c r="CSR110" s="397"/>
      <c r="CSS110" s="397"/>
      <c r="CST110" s="398"/>
      <c r="CSU110" s="399"/>
      <c r="CSV110" s="395"/>
      <c r="CSW110" s="396"/>
      <c r="CSX110" s="397"/>
      <c r="CSY110" s="397"/>
      <c r="CSZ110" s="397"/>
      <c r="CTA110" s="398"/>
      <c r="CTB110" s="399"/>
      <c r="CTC110" s="395"/>
      <c r="CTD110" s="396"/>
      <c r="CTE110" s="397"/>
      <c r="CTF110" s="397"/>
      <c r="CTG110" s="397"/>
      <c r="CTH110" s="398"/>
      <c r="CTI110" s="399"/>
      <c r="CTJ110" s="395"/>
      <c r="CTK110" s="396"/>
      <c r="CTL110" s="397"/>
      <c r="CTM110" s="397"/>
      <c r="CTN110" s="397"/>
      <c r="CTO110" s="398"/>
      <c r="CTP110" s="399"/>
      <c r="CTQ110" s="395"/>
      <c r="CTR110" s="396"/>
      <c r="CTS110" s="397"/>
      <c r="CTT110" s="397"/>
      <c r="CTU110" s="397"/>
      <c r="CTV110" s="398"/>
      <c r="CTW110" s="399"/>
      <c r="CTX110" s="395"/>
      <c r="CTY110" s="396"/>
      <c r="CTZ110" s="397"/>
      <c r="CUA110" s="397"/>
      <c r="CUB110" s="397"/>
      <c r="CUC110" s="398"/>
      <c r="CUD110" s="399"/>
      <c r="CUE110" s="395"/>
      <c r="CUF110" s="396"/>
      <c r="CUG110" s="397"/>
      <c r="CUH110" s="397"/>
      <c r="CUI110" s="397"/>
      <c r="CUJ110" s="398"/>
      <c r="CUK110" s="399"/>
      <c r="CUL110" s="395"/>
      <c r="CUM110" s="396"/>
      <c r="CUN110" s="397"/>
      <c r="CUO110" s="397"/>
      <c r="CUP110" s="397"/>
      <c r="CUQ110" s="398"/>
      <c r="CUR110" s="399"/>
      <c r="CUS110" s="395"/>
      <c r="CUT110" s="396"/>
      <c r="CUU110" s="397"/>
      <c r="CUV110" s="397"/>
      <c r="CUW110" s="397"/>
      <c r="CUX110" s="398"/>
      <c r="CUY110" s="399"/>
      <c r="CUZ110" s="395"/>
      <c r="CVA110" s="396"/>
      <c r="CVB110" s="397"/>
      <c r="CVC110" s="397"/>
      <c r="CVD110" s="397"/>
      <c r="CVE110" s="398"/>
      <c r="CVF110" s="399"/>
      <c r="CVG110" s="395"/>
      <c r="CVH110" s="396"/>
      <c r="CVI110" s="397"/>
      <c r="CVJ110" s="397"/>
      <c r="CVK110" s="397"/>
      <c r="CVL110" s="398"/>
      <c r="CVM110" s="399"/>
      <c r="CVN110" s="395"/>
      <c r="CVO110" s="396"/>
      <c r="CVP110" s="397"/>
      <c r="CVQ110" s="397"/>
      <c r="CVR110" s="397"/>
      <c r="CVS110" s="398"/>
      <c r="CVT110" s="399"/>
      <c r="CVU110" s="395"/>
      <c r="CVV110" s="396"/>
      <c r="CVW110" s="397"/>
      <c r="CVX110" s="397"/>
      <c r="CVY110" s="397"/>
      <c r="CVZ110" s="398"/>
      <c r="CWA110" s="399"/>
      <c r="CWB110" s="395"/>
      <c r="CWC110" s="396"/>
      <c r="CWD110" s="397"/>
      <c r="CWE110" s="397"/>
      <c r="CWF110" s="397"/>
      <c r="CWG110" s="398"/>
      <c r="CWH110" s="399"/>
      <c r="CWI110" s="395"/>
      <c r="CWJ110" s="396"/>
      <c r="CWK110" s="397"/>
      <c r="CWL110" s="397"/>
      <c r="CWM110" s="397"/>
      <c r="CWN110" s="398"/>
      <c r="CWO110" s="399"/>
      <c r="CWP110" s="395"/>
      <c r="CWQ110" s="396"/>
      <c r="CWR110" s="397"/>
      <c r="CWS110" s="397"/>
      <c r="CWT110" s="397"/>
      <c r="CWU110" s="398"/>
      <c r="CWV110" s="399"/>
      <c r="CWW110" s="395"/>
      <c r="CWX110" s="396"/>
      <c r="CWY110" s="397"/>
      <c r="CWZ110" s="397"/>
      <c r="CXA110" s="397"/>
      <c r="CXB110" s="398"/>
      <c r="CXC110" s="399"/>
      <c r="CXD110" s="395"/>
      <c r="CXE110" s="396"/>
      <c r="CXF110" s="397"/>
      <c r="CXG110" s="397"/>
      <c r="CXH110" s="397"/>
      <c r="CXI110" s="398"/>
      <c r="CXJ110" s="399"/>
      <c r="CXK110" s="395"/>
      <c r="CXL110" s="396"/>
      <c r="CXM110" s="397"/>
      <c r="CXN110" s="397"/>
      <c r="CXO110" s="397"/>
      <c r="CXP110" s="398"/>
      <c r="CXQ110" s="399"/>
      <c r="CXR110" s="395"/>
      <c r="CXS110" s="396"/>
      <c r="CXT110" s="397"/>
      <c r="CXU110" s="397"/>
      <c r="CXV110" s="397"/>
      <c r="CXW110" s="398"/>
      <c r="CXX110" s="399"/>
      <c r="CXY110" s="395"/>
      <c r="CXZ110" s="396"/>
      <c r="CYA110" s="397"/>
      <c r="CYB110" s="397"/>
      <c r="CYC110" s="397"/>
      <c r="CYD110" s="398"/>
      <c r="CYE110" s="399"/>
      <c r="CYF110" s="395"/>
      <c r="CYG110" s="396"/>
      <c r="CYH110" s="397"/>
      <c r="CYI110" s="397"/>
      <c r="CYJ110" s="397"/>
      <c r="CYK110" s="398"/>
      <c r="CYL110" s="399"/>
      <c r="CYM110" s="395"/>
      <c r="CYN110" s="396"/>
      <c r="CYO110" s="397"/>
      <c r="CYP110" s="397"/>
      <c r="CYQ110" s="397"/>
      <c r="CYR110" s="398"/>
      <c r="CYS110" s="399"/>
      <c r="CYT110" s="395"/>
      <c r="CYU110" s="396"/>
      <c r="CYV110" s="397"/>
      <c r="CYW110" s="397"/>
      <c r="CYX110" s="397"/>
      <c r="CYY110" s="398"/>
      <c r="CYZ110" s="399"/>
      <c r="CZA110" s="395"/>
      <c r="CZB110" s="396"/>
      <c r="CZC110" s="397"/>
      <c r="CZD110" s="397"/>
      <c r="CZE110" s="397"/>
      <c r="CZF110" s="398"/>
      <c r="CZG110" s="399"/>
      <c r="CZH110" s="395"/>
      <c r="CZI110" s="396"/>
      <c r="CZJ110" s="397"/>
      <c r="CZK110" s="397"/>
      <c r="CZL110" s="397"/>
      <c r="CZM110" s="398"/>
      <c r="CZN110" s="399"/>
      <c r="CZO110" s="395"/>
      <c r="CZP110" s="396"/>
      <c r="CZQ110" s="397"/>
      <c r="CZR110" s="397"/>
      <c r="CZS110" s="397"/>
      <c r="CZT110" s="398"/>
      <c r="CZU110" s="399"/>
      <c r="CZV110" s="395"/>
      <c r="CZW110" s="396"/>
      <c r="CZX110" s="397"/>
      <c r="CZY110" s="397"/>
      <c r="CZZ110" s="397"/>
      <c r="DAA110" s="398"/>
      <c r="DAB110" s="399"/>
      <c r="DAC110" s="395"/>
      <c r="DAD110" s="396"/>
      <c r="DAE110" s="397"/>
      <c r="DAF110" s="397"/>
      <c r="DAG110" s="397"/>
      <c r="DAH110" s="398"/>
      <c r="DAI110" s="399"/>
      <c r="DAJ110" s="395"/>
      <c r="DAK110" s="396"/>
      <c r="DAL110" s="397"/>
      <c r="DAM110" s="397"/>
      <c r="DAN110" s="397"/>
      <c r="DAO110" s="398"/>
      <c r="DAP110" s="399"/>
      <c r="DAQ110" s="395"/>
      <c r="DAR110" s="396"/>
      <c r="DAS110" s="397"/>
      <c r="DAT110" s="397"/>
      <c r="DAU110" s="397"/>
      <c r="DAV110" s="398"/>
      <c r="DAW110" s="399"/>
      <c r="DAX110" s="395"/>
      <c r="DAY110" s="396"/>
      <c r="DAZ110" s="397"/>
      <c r="DBA110" s="397"/>
      <c r="DBB110" s="397"/>
      <c r="DBC110" s="398"/>
      <c r="DBD110" s="399"/>
      <c r="DBE110" s="395"/>
      <c r="DBF110" s="396"/>
      <c r="DBG110" s="397"/>
      <c r="DBH110" s="397"/>
      <c r="DBI110" s="397"/>
      <c r="DBJ110" s="398"/>
      <c r="DBK110" s="399"/>
      <c r="DBL110" s="395"/>
      <c r="DBM110" s="396"/>
      <c r="DBN110" s="397"/>
      <c r="DBO110" s="397"/>
      <c r="DBP110" s="397"/>
      <c r="DBQ110" s="398"/>
      <c r="DBR110" s="399"/>
      <c r="DBS110" s="395"/>
      <c r="DBT110" s="396"/>
      <c r="DBU110" s="397"/>
      <c r="DBV110" s="397"/>
      <c r="DBW110" s="397"/>
      <c r="DBX110" s="398"/>
      <c r="DBY110" s="399"/>
      <c r="DBZ110" s="395"/>
      <c r="DCA110" s="396"/>
      <c r="DCB110" s="397"/>
      <c r="DCC110" s="397"/>
      <c r="DCD110" s="397"/>
      <c r="DCE110" s="398"/>
      <c r="DCF110" s="399"/>
      <c r="DCG110" s="395"/>
      <c r="DCH110" s="396"/>
      <c r="DCI110" s="397"/>
      <c r="DCJ110" s="397"/>
      <c r="DCK110" s="397"/>
      <c r="DCL110" s="398"/>
      <c r="DCM110" s="399"/>
      <c r="DCN110" s="395"/>
      <c r="DCO110" s="396"/>
      <c r="DCP110" s="397"/>
      <c r="DCQ110" s="397"/>
      <c r="DCR110" s="397"/>
      <c r="DCS110" s="398"/>
      <c r="DCT110" s="399"/>
      <c r="DCU110" s="395"/>
      <c r="DCV110" s="396"/>
      <c r="DCW110" s="397"/>
      <c r="DCX110" s="397"/>
      <c r="DCY110" s="397"/>
      <c r="DCZ110" s="398"/>
      <c r="DDA110" s="399"/>
      <c r="DDB110" s="395"/>
      <c r="DDC110" s="396"/>
      <c r="DDD110" s="397"/>
      <c r="DDE110" s="397"/>
      <c r="DDF110" s="397"/>
      <c r="DDG110" s="398"/>
      <c r="DDH110" s="399"/>
      <c r="DDI110" s="395"/>
      <c r="DDJ110" s="396"/>
      <c r="DDK110" s="397"/>
      <c r="DDL110" s="397"/>
      <c r="DDM110" s="397"/>
      <c r="DDN110" s="398"/>
      <c r="DDO110" s="399"/>
      <c r="DDP110" s="395"/>
      <c r="DDQ110" s="396"/>
      <c r="DDR110" s="397"/>
      <c r="DDS110" s="397"/>
      <c r="DDT110" s="397"/>
      <c r="DDU110" s="398"/>
      <c r="DDV110" s="399"/>
      <c r="DDW110" s="395"/>
      <c r="DDX110" s="396"/>
      <c r="DDY110" s="397"/>
      <c r="DDZ110" s="397"/>
      <c r="DEA110" s="397"/>
      <c r="DEB110" s="398"/>
      <c r="DEC110" s="399"/>
      <c r="DED110" s="395"/>
      <c r="DEE110" s="396"/>
      <c r="DEF110" s="397"/>
      <c r="DEG110" s="397"/>
      <c r="DEH110" s="397"/>
      <c r="DEI110" s="398"/>
      <c r="DEJ110" s="399"/>
      <c r="DEK110" s="395"/>
      <c r="DEL110" s="396"/>
      <c r="DEM110" s="397"/>
      <c r="DEN110" s="397"/>
      <c r="DEO110" s="397"/>
      <c r="DEP110" s="398"/>
      <c r="DEQ110" s="399"/>
      <c r="DER110" s="395"/>
      <c r="DES110" s="396"/>
      <c r="DET110" s="397"/>
      <c r="DEU110" s="397"/>
      <c r="DEV110" s="397"/>
      <c r="DEW110" s="398"/>
      <c r="DEX110" s="399"/>
      <c r="DEY110" s="395"/>
      <c r="DEZ110" s="396"/>
      <c r="DFA110" s="397"/>
      <c r="DFB110" s="397"/>
      <c r="DFC110" s="397"/>
      <c r="DFD110" s="398"/>
      <c r="DFE110" s="399"/>
      <c r="DFF110" s="395"/>
      <c r="DFG110" s="396"/>
      <c r="DFH110" s="397"/>
      <c r="DFI110" s="397"/>
      <c r="DFJ110" s="397"/>
      <c r="DFK110" s="398"/>
      <c r="DFL110" s="399"/>
      <c r="DFM110" s="395"/>
      <c r="DFN110" s="396"/>
      <c r="DFO110" s="397"/>
      <c r="DFP110" s="397"/>
      <c r="DFQ110" s="397"/>
      <c r="DFR110" s="398"/>
      <c r="DFS110" s="399"/>
      <c r="DFT110" s="395"/>
      <c r="DFU110" s="396"/>
      <c r="DFV110" s="397"/>
      <c r="DFW110" s="397"/>
      <c r="DFX110" s="397"/>
      <c r="DFY110" s="398"/>
      <c r="DFZ110" s="399"/>
      <c r="DGA110" s="395"/>
      <c r="DGB110" s="396"/>
      <c r="DGC110" s="397"/>
      <c r="DGD110" s="397"/>
      <c r="DGE110" s="397"/>
      <c r="DGF110" s="398"/>
      <c r="DGG110" s="399"/>
      <c r="DGH110" s="395"/>
      <c r="DGI110" s="396"/>
      <c r="DGJ110" s="397"/>
      <c r="DGK110" s="397"/>
      <c r="DGL110" s="397"/>
      <c r="DGM110" s="398"/>
      <c r="DGN110" s="399"/>
      <c r="DGO110" s="395"/>
      <c r="DGP110" s="396"/>
      <c r="DGQ110" s="397"/>
      <c r="DGR110" s="397"/>
      <c r="DGS110" s="397"/>
      <c r="DGT110" s="398"/>
      <c r="DGU110" s="399"/>
      <c r="DGV110" s="395"/>
      <c r="DGW110" s="396"/>
      <c r="DGX110" s="397"/>
      <c r="DGY110" s="397"/>
      <c r="DGZ110" s="397"/>
      <c r="DHA110" s="398"/>
      <c r="DHB110" s="399"/>
      <c r="DHC110" s="395"/>
      <c r="DHD110" s="396"/>
      <c r="DHE110" s="397"/>
      <c r="DHF110" s="397"/>
      <c r="DHG110" s="397"/>
      <c r="DHH110" s="398"/>
      <c r="DHI110" s="399"/>
      <c r="DHJ110" s="395"/>
      <c r="DHK110" s="396"/>
      <c r="DHL110" s="397"/>
      <c r="DHM110" s="397"/>
      <c r="DHN110" s="397"/>
      <c r="DHO110" s="398"/>
      <c r="DHP110" s="399"/>
      <c r="DHQ110" s="395"/>
      <c r="DHR110" s="396"/>
      <c r="DHS110" s="397"/>
      <c r="DHT110" s="397"/>
      <c r="DHU110" s="397"/>
      <c r="DHV110" s="398"/>
      <c r="DHW110" s="399"/>
      <c r="DHX110" s="395"/>
      <c r="DHY110" s="396"/>
      <c r="DHZ110" s="397"/>
      <c r="DIA110" s="397"/>
      <c r="DIB110" s="397"/>
      <c r="DIC110" s="398"/>
      <c r="DID110" s="399"/>
      <c r="DIE110" s="395"/>
      <c r="DIF110" s="396"/>
      <c r="DIG110" s="397"/>
      <c r="DIH110" s="397"/>
      <c r="DII110" s="397"/>
      <c r="DIJ110" s="398"/>
      <c r="DIK110" s="399"/>
      <c r="DIL110" s="395"/>
      <c r="DIM110" s="396"/>
      <c r="DIN110" s="397"/>
      <c r="DIO110" s="397"/>
      <c r="DIP110" s="397"/>
      <c r="DIQ110" s="398"/>
      <c r="DIR110" s="399"/>
      <c r="DIS110" s="395"/>
      <c r="DIT110" s="396"/>
      <c r="DIU110" s="397"/>
      <c r="DIV110" s="397"/>
      <c r="DIW110" s="397"/>
      <c r="DIX110" s="398"/>
      <c r="DIY110" s="399"/>
      <c r="DIZ110" s="395"/>
      <c r="DJA110" s="396"/>
      <c r="DJB110" s="397"/>
      <c r="DJC110" s="397"/>
      <c r="DJD110" s="397"/>
      <c r="DJE110" s="398"/>
      <c r="DJF110" s="399"/>
      <c r="DJG110" s="395"/>
      <c r="DJH110" s="396"/>
      <c r="DJI110" s="397"/>
      <c r="DJJ110" s="397"/>
      <c r="DJK110" s="397"/>
      <c r="DJL110" s="398"/>
      <c r="DJM110" s="399"/>
      <c r="DJN110" s="395"/>
      <c r="DJO110" s="396"/>
      <c r="DJP110" s="397"/>
      <c r="DJQ110" s="397"/>
      <c r="DJR110" s="397"/>
      <c r="DJS110" s="398"/>
      <c r="DJT110" s="399"/>
      <c r="DJU110" s="395"/>
      <c r="DJV110" s="396"/>
      <c r="DJW110" s="397"/>
      <c r="DJX110" s="397"/>
      <c r="DJY110" s="397"/>
      <c r="DJZ110" s="398"/>
      <c r="DKA110" s="399"/>
      <c r="DKB110" s="395"/>
      <c r="DKC110" s="396"/>
      <c r="DKD110" s="397"/>
      <c r="DKE110" s="397"/>
      <c r="DKF110" s="397"/>
      <c r="DKG110" s="398"/>
      <c r="DKH110" s="399"/>
      <c r="DKI110" s="395"/>
      <c r="DKJ110" s="396"/>
      <c r="DKK110" s="397"/>
      <c r="DKL110" s="397"/>
      <c r="DKM110" s="397"/>
      <c r="DKN110" s="398"/>
      <c r="DKO110" s="399"/>
      <c r="DKP110" s="395"/>
      <c r="DKQ110" s="396"/>
      <c r="DKR110" s="397"/>
      <c r="DKS110" s="397"/>
      <c r="DKT110" s="397"/>
      <c r="DKU110" s="398"/>
      <c r="DKV110" s="399"/>
      <c r="DKW110" s="395"/>
      <c r="DKX110" s="396"/>
      <c r="DKY110" s="397"/>
      <c r="DKZ110" s="397"/>
      <c r="DLA110" s="397"/>
      <c r="DLB110" s="398"/>
      <c r="DLC110" s="399"/>
      <c r="DLD110" s="395"/>
      <c r="DLE110" s="396"/>
      <c r="DLF110" s="397"/>
      <c r="DLG110" s="397"/>
      <c r="DLH110" s="397"/>
      <c r="DLI110" s="398"/>
      <c r="DLJ110" s="399"/>
      <c r="DLK110" s="395"/>
      <c r="DLL110" s="396"/>
      <c r="DLM110" s="397"/>
      <c r="DLN110" s="397"/>
      <c r="DLO110" s="397"/>
      <c r="DLP110" s="398"/>
      <c r="DLQ110" s="399"/>
      <c r="DLR110" s="395"/>
      <c r="DLS110" s="396"/>
      <c r="DLT110" s="397"/>
      <c r="DLU110" s="397"/>
      <c r="DLV110" s="397"/>
      <c r="DLW110" s="398"/>
      <c r="DLX110" s="399"/>
      <c r="DLY110" s="395"/>
      <c r="DLZ110" s="396"/>
      <c r="DMA110" s="397"/>
      <c r="DMB110" s="397"/>
      <c r="DMC110" s="397"/>
      <c r="DMD110" s="398"/>
      <c r="DME110" s="399"/>
      <c r="DMF110" s="395"/>
      <c r="DMG110" s="396"/>
      <c r="DMH110" s="397"/>
      <c r="DMI110" s="397"/>
      <c r="DMJ110" s="397"/>
      <c r="DMK110" s="398"/>
      <c r="DML110" s="399"/>
      <c r="DMM110" s="395"/>
      <c r="DMN110" s="396"/>
      <c r="DMO110" s="397"/>
      <c r="DMP110" s="397"/>
      <c r="DMQ110" s="397"/>
      <c r="DMR110" s="398"/>
      <c r="DMS110" s="399"/>
      <c r="DMT110" s="395"/>
      <c r="DMU110" s="396"/>
      <c r="DMV110" s="397"/>
      <c r="DMW110" s="397"/>
      <c r="DMX110" s="397"/>
      <c r="DMY110" s="398"/>
      <c r="DMZ110" s="399"/>
      <c r="DNA110" s="395"/>
      <c r="DNB110" s="396"/>
      <c r="DNC110" s="397"/>
      <c r="DND110" s="397"/>
      <c r="DNE110" s="397"/>
      <c r="DNF110" s="398"/>
      <c r="DNG110" s="399"/>
      <c r="DNH110" s="395"/>
      <c r="DNI110" s="396"/>
      <c r="DNJ110" s="397"/>
      <c r="DNK110" s="397"/>
      <c r="DNL110" s="397"/>
      <c r="DNM110" s="398"/>
      <c r="DNN110" s="399"/>
      <c r="DNO110" s="395"/>
      <c r="DNP110" s="396"/>
      <c r="DNQ110" s="397"/>
      <c r="DNR110" s="397"/>
      <c r="DNS110" s="397"/>
      <c r="DNT110" s="398"/>
      <c r="DNU110" s="399"/>
      <c r="DNV110" s="395"/>
      <c r="DNW110" s="396"/>
      <c r="DNX110" s="397"/>
      <c r="DNY110" s="397"/>
      <c r="DNZ110" s="397"/>
      <c r="DOA110" s="398"/>
      <c r="DOB110" s="399"/>
      <c r="DOC110" s="395"/>
      <c r="DOD110" s="396"/>
      <c r="DOE110" s="397"/>
      <c r="DOF110" s="397"/>
      <c r="DOG110" s="397"/>
      <c r="DOH110" s="398"/>
      <c r="DOI110" s="399"/>
      <c r="DOJ110" s="395"/>
      <c r="DOK110" s="396"/>
      <c r="DOL110" s="397"/>
      <c r="DOM110" s="397"/>
      <c r="DON110" s="397"/>
      <c r="DOO110" s="398"/>
      <c r="DOP110" s="399"/>
      <c r="DOQ110" s="395"/>
      <c r="DOR110" s="396"/>
      <c r="DOS110" s="397"/>
      <c r="DOT110" s="397"/>
      <c r="DOU110" s="397"/>
      <c r="DOV110" s="398"/>
      <c r="DOW110" s="399"/>
      <c r="DOX110" s="395"/>
      <c r="DOY110" s="396"/>
      <c r="DOZ110" s="397"/>
      <c r="DPA110" s="397"/>
      <c r="DPB110" s="397"/>
      <c r="DPC110" s="398"/>
      <c r="DPD110" s="399"/>
      <c r="DPE110" s="395"/>
      <c r="DPF110" s="396"/>
      <c r="DPG110" s="397"/>
      <c r="DPH110" s="397"/>
      <c r="DPI110" s="397"/>
      <c r="DPJ110" s="398"/>
      <c r="DPK110" s="399"/>
      <c r="DPL110" s="395"/>
      <c r="DPM110" s="396"/>
      <c r="DPN110" s="397"/>
      <c r="DPO110" s="397"/>
      <c r="DPP110" s="397"/>
      <c r="DPQ110" s="398"/>
      <c r="DPR110" s="399"/>
      <c r="DPS110" s="395"/>
      <c r="DPT110" s="396"/>
      <c r="DPU110" s="397"/>
      <c r="DPV110" s="397"/>
      <c r="DPW110" s="397"/>
      <c r="DPX110" s="398"/>
      <c r="DPY110" s="399"/>
      <c r="DPZ110" s="395"/>
      <c r="DQA110" s="396"/>
      <c r="DQB110" s="397"/>
      <c r="DQC110" s="397"/>
      <c r="DQD110" s="397"/>
      <c r="DQE110" s="398"/>
      <c r="DQF110" s="399"/>
      <c r="DQG110" s="395"/>
      <c r="DQH110" s="396"/>
      <c r="DQI110" s="397"/>
      <c r="DQJ110" s="397"/>
      <c r="DQK110" s="397"/>
      <c r="DQL110" s="398"/>
      <c r="DQM110" s="399"/>
      <c r="DQN110" s="395"/>
      <c r="DQO110" s="396"/>
      <c r="DQP110" s="397"/>
      <c r="DQQ110" s="397"/>
      <c r="DQR110" s="397"/>
      <c r="DQS110" s="398"/>
      <c r="DQT110" s="399"/>
      <c r="DQU110" s="395"/>
      <c r="DQV110" s="396"/>
      <c r="DQW110" s="397"/>
      <c r="DQX110" s="397"/>
      <c r="DQY110" s="397"/>
      <c r="DQZ110" s="398"/>
      <c r="DRA110" s="399"/>
      <c r="DRB110" s="395"/>
      <c r="DRC110" s="396"/>
      <c r="DRD110" s="397"/>
      <c r="DRE110" s="397"/>
      <c r="DRF110" s="397"/>
      <c r="DRG110" s="398"/>
      <c r="DRH110" s="399"/>
      <c r="DRI110" s="395"/>
      <c r="DRJ110" s="396"/>
      <c r="DRK110" s="397"/>
      <c r="DRL110" s="397"/>
      <c r="DRM110" s="397"/>
      <c r="DRN110" s="398"/>
      <c r="DRO110" s="399"/>
      <c r="DRP110" s="395"/>
      <c r="DRQ110" s="396"/>
      <c r="DRR110" s="397"/>
      <c r="DRS110" s="397"/>
      <c r="DRT110" s="397"/>
      <c r="DRU110" s="398"/>
      <c r="DRV110" s="399"/>
      <c r="DRW110" s="395"/>
      <c r="DRX110" s="396"/>
      <c r="DRY110" s="397"/>
      <c r="DRZ110" s="397"/>
      <c r="DSA110" s="397"/>
      <c r="DSB110" s="398"/>
      <c r="DSC110" s="399"/>
      <c r="DSD110" s="395"/>
      <c r="DSE110" s="396"/>
      <c r="DSF110" s="397"/>
      <c r="DSG110" s="397"/>
      <c r="DSH110" s="397"/>
      <c r="DSI110" s="398"/>
      <c r="DSJ110" s="399"/>
      <c r="DSK110" s="395"/>
      <c r="DSL110" s="396"/>
      <c r="DSM110" s="397"/>
      <c r="DSN110" s="397"/>
      <c r="DSO110" s="397"/>
      <c r="DSP110" s="398"/>
      <c r="DSQ110" s="399"/>
      <c r="DSR110" s="395"/>
      <c r="DSS110" s="396"/>
      <c r="DST110" s="397"/>
      <c r="DSU110" s="397"/>
      <c r="DSV110" s="397"/>
      <c r="DSW110" s="398"/>
      <c r="DSX110" s="399"/>
      <c r="DSY110" s="395"/>
      <c r="DSZ110" s="396"/>
      <c r="DTA110" s="397"/>
      <c r="DTB110" s="397"/>
      <c r="DTC110" s="397"/>
      <c r="DTD110" s="398"/>
      <c r="DTE110" s="399"/>
      <c r="DTF110" s="395"/>
      <c r="DTG110" s="396"/>
      <c r="DTH110" s="397"/>
      <c r="DTI110" s="397"/>
      <c r="DTJ110" s="397"/>
      <c r="DTK110" s="398"/>
      <c r="DTL110" s="399"/>
      <c r="DTM110" s="395"/>
      <c r="DTN110" s="396"/>
      <c r="DTO110" s="397"/>
      <c r="DTP110" s="397"/>
      <c r="DTQ110" s="397"/>
      <c r="DTR110" s="398"/>
      <c r="DTS110" s="399"/>
      <c r="DTT110" s="395"/>
      <c r="DTU110" s="396"/>
      <c r="DTV110" s="397"/>
      <c r="DTW110" s="397"/>
      <c r="DTX110" s="397"/>
      <c r="DTY110" s="398"/>
      <c r="DTZ110" s="399"/>
      <c r="DUA110" s="395"/>
      <c r="DUB110" s="396"/>
      <c r="DUC110" s="397"/>
      <c r="DUD110" s="397"/>
      <c r="DUE110" s="397"/>
      <c r="DUF110" s="398"/>
      <c r="DUG110" s="399"/>
      <c r="DUH110" s="395"/>
      <c r="DUI110" s="396"/>
      <c r="DUJ110" s="397"/>
      <c r="DUK110" s="397"/>
      <c r="DUL110" s="397"/>
      <c r="DUM110" s="398"/>
      <c r="DUN110" s="399"/>
      <c r="DUO110" s="395"/>
      <c r="DUP110" s="396"/>
      <c r="DUQ110" s="397"/>
      <c r="DUR110" s="397"/>
      <c r="DUS110" s="397"/>
      <c r="DUT110" s="398"/>
      <c r="DUU110" s="399"/>
      <c r="DUV110" s="395"/>
      <c r="DUW110" s="396"/>
      <c r="DUX110" s="397"/>
      <c r="DUY110" s="397"/>
      <c r="DUZ110" s="397"/>
      <c r="DVA110" s="398"/>
      <c r="DVB110" s="399"/>
      <c r="DVC110" s="395"/>
      <c r="DVD110" s="396"/>
      <c r="DVE110" s="397"/>
      <c r="DVF110" s="397"/>
      <c r="DVG110" s="397"/>
      <c r="DVH110" s="398"/>
      <c r="DVI110" s="399"/>
      <c r="DVJ110" s="395"/>
      <c r="DVK110" s="396"/>
      <c r="DVL110" s="397"/>
      <c r="DVM110" s="397"/>
      <c r="DVN110" s="397"/>
      <c r="DVO110" s="398"/>
      <c r="DVP110" s="399"/>
      <c r="DVQ110" s="395"/>
      <c r="DVR110" s="396"/>
      <c r="DVS110" s="397"/>
      <c r="DVT110" s="397"/>
      <c r="DVU110" s="397"/>
      <c r="DVV110" s="398"/>
      <c r="DVW110" s="399"/>
      <c r="DVX110" s="395"/>
      <c r="DVY110" s="396"/>
      <c r="DVZ110" s="397"/>
      <c r="DWA110" s="397"/>
      <c r="DWB110" s="397"/>
      <c r="DWC110" s="398"/>
      <c r="DWD110" s="399"/>
      <c r="DWE110" s="395"/>
      <c r="DWF110" s="396"/>
      <c r="DWG110" s="397"/>
      <c r="DWH110" s="397"/>
      <c r="DWI110" s="397"/>
      <c r="DWJ110" s="398"/>
      <c r="DWK110" s="399"/>
      <c r="DWL110" s="395"/>
      <c r="DWM110" s="396"/>
      <c r="DWN110" s="397"/>
      <c r="DWO110" s="397"/>
      <c r="DWP110" s="397"/>
      <c r="DWQ110" s="398"/>
      <c r="DWR110" s="399"/>
      <c r="DWS110" s="395"/>
      <c r="DWT110" s="396"/>
      <c r="DWU110" s="397"/>
      <c r="DWV110" s="397"/>
      <c r="DWW110" s="397"/>
      <c r="DWX110" s="398"/>
      <c r="DWY110" s="399"/>
      <c r="DWZ110" s="395"/>
      <c r="DXA110" s="396"/>
      <c r="DXB110" s="397"/>
      <c r="DXC110" s="397"/>
      <c r="DXD110" s="397"/>
      <c r="DXE110" s="398"/>
      <c r="DXF110" s="399"/>
      <c r="DXG110" s="395"/>
      <c r="DXH110" s="396"/>
      <c r="DXI110" s="397"/>
      <c r="DXJ110" s="397"/>
      <c r="DXK110" s="397"/>
      <c r="DXL110" s="398"/>
      <c r="DXM110" s="399"/>
      <c r="DXN110" s="395"/>
      <c r="DXO110" s="396"/>
      <c r="DXP110" s="397"/>
      <c r="DXQ110" s="397"/>
      <c r="DXR110" s="397"/>
      <c r="DXS110" s="398"/>
      <c r="DXT110" s="399"/>
      <c r="DXU110" s="395"/>
      <c r="DXV110" s="396"/>
      <c r="DXW110" s="397"/>
      <c r="DXX110" s="397"/>
      <c r="DXY110" s="397"/>
      <c r="DXZ110" s="398"/>
      <c r="DYA110" s="399"/>
      <c r="DYB110" s="395"/>
      <c r="DYC110" s="396"/>
      <c r="DYD110" s="397"/>
      <c r="DYE110" s="397"/>
      <c r="DYF110" s="397"/>
      <c r="DYG110" s="398"/>
      <c r="DYH110" s="399"/>
      <c r="DYI110" s="395"/>
      <c r="DYJ110" s="396"/>
      <c r="DYK110" s="397"/>
      <c r="DYL110" s="397"/>
      <c r="DYM110" s="397"/>
      <c r="DYN110" s="398"/>
      <c r="DYO110" s="399"/>
      <c r="DYP110" s="395"/>
      <c r="DYQ110" s="396"/>
      <c r="DYR110" s="397"/>
      <c r="DYS110" s="397"/>
      <c r="DYT110" s="397"/>
      <c r="DYU110" s="398"/>
      <c r="DYV110" s="399"/>
      <c r="DYW110" s="395"/>
      <c r="DYX110" s="396"/>
      <c r="DYY110" s="397"/>
      <c r="DYZ110" s="397"/>
      <c r="DZA110" s="397"/>
      <c r="DZB110" s="398"/>
      <c r="DZC110" s="399"/>
      <c r="DZD110" s="395"/>
      <c r="DZE110" s="396"/>
      <c r="DZF110" s="397"/>
      <c r="DZG110" s="397"/>
      <c r="DZH110" s="397"/>
      <c r="DZI110" s="398"/>
      <c r="DZJ110" s="399"/>
      <c r="DZK110" s="395"/>
      <c r="DZL110" s="396"/>
      <c r="DZM110" s="397"/>
      <c r="DZN110" s="397"/>
      <c r="DZO110" s="397"/>
      <c r="DZP110" s="398"/>
      <c r="DZQ110" s="399"/>
      <c r="DZR110" s="395"/>
      <c r="DZS110" s="396"/>
      <c r="DZT110" s="397"/>
      <c r="DZU110" s="397"/>
      <c r="DZV110" s="397"/>
      <c r="DZW110" s="398"/>
      <c r="DZX110" s="399"/>
      <c r="DZY110" s="395"/>
      <c r="DZZ110" s="396"/>
      <c r="EAA110" s="397"/>
      <c r="EAB110" s="397"/>
      <c r="EAC110" s="397"/>
      <c r="EAD110" s="398"/>
      <c r="EAE110" s="399"/>
      <c r="EAF110" s="395"/>
      <c r="EAG110" s="396"/>
      <c r="EAH110" s="397"/>
      <c r="EAI110" s="397"/>
      <c r="EAJ110" s="397"/>
      <c r="EAK110" s="398"/>
      <c r="EAL110" s="399"/>
      <c r="EAM110" s="395"/>
      <c r="EAN110" s="396"/>
      <c r="EAO110" s="397"/>
      <c r="EAP110" s="397"/>
      <c r="EAQ110" s="397"/>
      <c r="EAR110" s="398"/>
      <c r="EAS110" s="399"/>
      <c r="EAT110" s="395"/>
      <c r="EAU110" s="396"/>
      <c r="EAV110" s="397"/>
      <c r="EAW110" s="397"/>
      <c r="EAX110" s="397"/>
      <c r="EAY110" s="398"/>
      <c r="EAZ110" s="399"/>
      <c r="EBA110" s="395"/>
      <c r="EBB110" s="396"/>
      <c r="EBC110" s="397"/>
      <c r="EBD110" s="397"/>
      <c r="EBE110" s="397"/>
      <c r="EBF110" s="398"/>
      <c r="EBG110" s="399"/>
      <c r="EBH110" s="395"/>
      <c r="EBI110" s="396"/>
      <c r="EBJ110" s="397"/>
      <c r="EBK110" s="397"/>
      <c r="EBL110" s="397"/>
      <c r="EBM110" s="398"/>
      <c r="EBN110" s="399"/>
      <c r="EBO110" s="395"/>
      <c r="EBP110" s="396"/>
      <c r="EBQ110" s="397"/>
      <c r="EBR110" s="397"/>
      <c r="EBS110" s="397"/>
      <c r="EBT110" s="398"/>
      <c r="EBU110" s="399"/>
      <c r="EBV110" s="395"/>
      <c r="EBW110" s="396"/>
      <c r="EBX110" s="397"/>
      <c r="EBY110" s="397"/>
      <c r="EBZ110" s="397"/>
      <c r="ECA110" s="398"/>
      <c r="ECB110" s="399"/>
      <c r="ECC110" s="395"/>
      <c r="ECD110" s="396"/>
      <c r="ECE110" s="397"/>
      <c r="ECF110" s="397"/>
      <c r="ECG110" s="397"/>
      <c r="ECH110" s="398"/>
      <c r="ECI110" s="399"/>
      <c r="ECJ110" s="395"/>
      <c r="ECK110" s="396"/>
      <c r="ECL110" s="397"/>
      <c r="ECM110" s="397"/>
      <c r="ECN110" s="397"/>
      <c r="ECO110" s="398"/>
      <c r="ECP110" s="399"/>
      <c r="ECQ110" s="395"/>
      <c r="ECR110" s="396"/>
      <c r="ECS110" s="397"/>
      <c r="ECT110" s="397"/>
      <c r="ECU110" s="397"/>
      <c r="ECV110" s="398"/>
      <c r="ECW110" s="399"/>
      <c r="ECX110" s="395"/>
      <c r="ECY110" s="396"/>
      <c r="ECZ110" s="397"/>
      <c r="EDA110" s="397"/>
      <c r="EDB110" s="397"/>
      <c r="EDC110" s="398"/>
      <c r="EDD110" s="399"/>
      <c r="EDE110" s="395"/>
      <c r="EDF110" s="396"/>
      <c r="EDG110" s="397"/>
      <c r="EDH110" s="397"/>
      <c r="EDI110" s="397"/>
      <c r="EDJ110" s="398"/>
      <c r="EDK110" s="399"/>
      <c r="EDL110" s="395"/>
      <c r="EDM110" s="396"/>
      <c r="EDN110" s="397"/>
      <c r="EDO110" s="397"/>
      <c r="EDP110" s="397"/>
      <c r="EDQ110" s="398"/>
      <c r="EDR110" s="399"/>
      <c r="EDS110" s="395"/>
      <c r="EDT110" s="396"/>
      <c r="EDU110" s="397"/>
      <c r="EDV110" s="397"/>
      <c r="EDW110" s="397"/>
      <c r="EDX110" s="398"/>
      <c r="EDY110" s="399"/>
      <c r="EDZ110" s="395"/>
      <c r="EEA110" s="396"/>
      <c r="EEB110" s="397"/>
      <c r="EEC110" s="397"/>
      <c r="EED110" s="397"/>
      <c r="EEE110" s="398"/>
      <c r="EEF110" s="399"/>
      <c r="EEG110" s="395"/>
      <c r="EEH110" s="396"/>
      <c r="EEI110" s="397"/>
      <c r="EEJ110" s="397"/>
      <c r="EEK110" s="397"/>
      <c r="EEL110" s="398"/>
      <c r="EEM110" s="399"/>
      <c r="EEN110" s="395"/>
      <c r="EEO110" s="396"/>
      <c r="EEP110" s="397"/>
      <c r="EEQ110" s="397"/>
      <c r="EER110" s="397"/>
      <c r="EES110" s="398"/>
      <c r="EET110" s="399"/>
      <c r="EEU110" s="395"/>
      <c r="EEV110" s="396"/>
      <c r="EEW110" s="397"/>
      <c r="EEX110" s="397"/>
      <c r="EEY110" s="397"/>
      <c r="EEZ110" s="398"/>
      <c r="EFA110" s="399"/>
      <c r="EFB110" s="395"/>
      <c r="EFC110" s="396"/>
      <c r="EFD110" s="397"/>
      <c r="EFE110" s="397"/>
      <c r="EFF110" s="397"/>
      <c r="EFG110" s="398"/>
      <c r="EFH110" s="399"/>
      <c r="EFI110" s="395"/>
      <c r="EFJ110" s="396"/>
      <c r="EFK110" s="397"/>
      <c r="EFL110" s="397"/>
      <c r="EFM110" s="397"/>
      <c r="EFN110" s="398"/>
      <c r="EFO110" s="399"/>
      <c r="EFP110" s="395"/>
      <c r="EFQ110" s="396"/>
      <c r="EFR110" s="397"/>
      <c r="EFS110" s="397"/>
      <c r="EFT110" s="397"/>
      <c r="EFU110" s="398"/>
      <c r="EFV110" s="399"/>
      <c r="EFW110" s="395"/>
      <c r="EFX110" s="396"/>
      <c r="EFY110" s="397"/>
      <c r="EFZ110" s="397"/>
      <c r="EGA110" s="397"/>
      <c r="EGB110" s="398"/>
      <c r="EGC110" s="399"/>
      <c r="EGD110" s="395"/>
      <c r="EGE110" s="396"/>
      <c r="EGF110" s="397"/>
      <c r="EGG110" s="397"/>
      <c r="EGH110" s="397"/>
      <c r="EGI110" s="398"/>
      <c r="EGJ110" s="399"/>
      <c r="EGK110" s="395"/>
      <c r="EGL110" s="396"/>
      <c r="EGM110" s="397"/>
      <c r="EGN110" s="397"/>
      <c r="EGO110" s="397"/>
      <c r="EGP110" s="398"/>
      <c r="EGQ110" s="399"/>
      <c r="EGR110" s="395"/>
      <c r="EGS110" s="396"/>
      <c r="EGT110" s="397"/>
      <c r="EGU110" s="397"/>
      <c r="EGV110" s="397"/>
      <c r="EGW110" s="398"/>
      <c r="EGX110" s="399"/>
      <c r="EGY110" s="395"/>
      <c r="EGZ110" s="396"/>
      <c r="EHA110" s="397"/>
      <c r="EHB110" s="397"/>
      <c r="EHC110" s="397"/>
      <c r="EHD110" s="398"/>
      <c r="EHE110" s="399"/>
      <c r="EHF110" s="395"/>
      <c r="EHG110" s="396"/>
      <c r="EHH110" s="397"/>
      <c r="EHI110" s="397"/>
      <c r="EHJ110" s="397"/>
      <c r="EHK110" s="398"/>
      <c r="EHL110" s="399"/>
      <c r="EHM110" s="395"/>
      <c r="EHN110" s="396"/>
      <c r="EHO110" s="397"/>
      <c r="EHP110" s="397"/>
      <c r="EHQ110" s="397"/>
      <c r="EHR110" s="398"/>
      <c r="EHS110" s="399"/>
      <c r="EHT110" s="395"/>
      <c r="EHU110" s="396"/>
      <c r="EHV110" s="397"/>
      <c r="EHW110" s="397"/>
      <c r="EHX110" s="397"/>
      <c r="EHY110" s="398"/>
      <c r="EHZ110" s="399"/>
      <c r="EIA110" s="395"/>
      <c r="EIB110" s="396"/>
      <c r="EIC110" s="397"/>
      <c r="EID110" s="397"/>
      <c r="EIE110" s="397"/>
      <c r="EIF110" s="398"/>
      <c r="EIG110" s="399"/>
      <c r="EIH110" s="395"/>
      <c r="EII110" s="396"/>
      <c r="EIJ110" s="397"/>
      <c r="EIK110" s="397"/>
      <c r="EIL110" s="397"/>
      <c r="EIM110" s="398"/>
      <c r="EIN110" s="399"/>
      <c r="EIO110" s="395"/>
      <c r="EIP110" s="396"/>
      <c r="EIQ110" s="397"/>
      <c r="EIR110" s="397"/>
      <c r="EIS110" s="397"/>
      <c r="EIT110" s="398"/>
      <c r="EIU110" s="399"/>
      <c r="EIV110" s="395"/>
      <c r="EIW110" s="396"/>
      <c r="EIX110" s="397"/>
      <c r="EIY110" s="397"/>
      <c r="EIZ110" s="397"/>
      <c r="EJA110" s="398"/>
      <c r="EJB110" s="399"/>
      <c r="EJC110" s="395"/>
      <c r="EJD110" s="396"/>
      <c r="EJE110" s="397"/>
      <c r="EJF110" s="397"/>
      <c r="EJG110" s="397"/>
      <c r="EJH110" s="398"/>
      <c r="EJI110" s="399"/>
      <c r="EJJ110" s="395"/>
      <c r="EJK110" s="396"/>
      <c r="EJL110" s="397"/>
      <c r="EJM110" s="397"/>
      <c r="EJN110" s="397"/>
      <c r="EJO110" s="398"/>
      <c r="EJP110" s="399"/>
      <c r="EJQ110" s="395"/>
      <c r="EJR110" s="396"/>
      <c r="EJS110" s="397"/>
      <c r="EJT110" s="397"/>
      <c r="EJU110" s="397"/>
      <c r="EJV110" s="398"/>
      <c r="EJW110" s="399"/>
      <c r="EJX110" s="395"/>
      <c r="EJY110" s="396"/>
      <c r="EJZ110" s="397"/>
      <c r="EKA110" s="397"/>
      <c r="EKB110" s="397"/>
      <c r="EKC110" s="398"/>
      <c r="EKD110" s="399"/>
      <c r="EKE110" s="395"/>
      <c r="EKF110" s="396"/>
      <c r="EKG110" s="397"/>
      <c r="EKH110" s="397"/>
      <c r="EKI110" s="397"/>
      <c r="EKJ110" s="398"/>
      <c r="EKK110" s="399"/>
      <c r="EKL110" s="395"/>
      <c r="EKM110" s="396"/>
      <c r="EKN110" s="397"/>
      <c r="EKO110" s="397"/>
      <c r="EKP110" s="397"/>
      <c r="EKQ110" s="398"/>
      <c r="EKR110" s="399"/>
      <c r="EKS110" s="395"/>
      <c r="EKT110" s="396"/>
      <c r="EKU110" s="397"/>
      <c r="EKV110" s="397"/>
      <c r="EKW110" s="397"/>
      <c r="EKX110" s="398"/>
      <c r="EKY110" s="399"/>
      <c r="EKZ110" s="395"/>
      <c r="ELA110" s="396"/>
      <c r="ELB110" s="397"/>
      <c r="ELC110" s="397"/>
      <c r="ELD110" s="397"/>
      <c r="ELE110" s="398"/>
      <c r="ELF110" s="399"/>
      <c r="ELG110" s="395"/>
      <c r="ELH110" s="396"/>
      <c r="ELI110" s="397"/>
      <c r="ELJ110" s="397"/>
      <c r="ELK110" s="397"/>
      <c r="ELL110" s="398"/>
      <c r="ELM110" s="399"/>
      <c r="ELN110" s="395"/>
      <c r="ELO110" s="396"/>
      <c r="ELP110" s="397"/>
      <c r="ELQ110" s="397"/>
      <c r="ELR110" s="397"/>
      <c r="ELS110" s="398"/>
      <c r="ELT110" s="399"/>
      <c r="ELU110" s="395"/>
      <c r="ELV110" s="396"/>
      <c r="ELW110" s="397"/>
      <c r="ELX110" s="397"/>
      <c r="ELY110" s="397"/>
      <c r="ELZ110" s="398"/>
      <c r="EMA110" s="399"/>
      <c r="EMB110" s="395"/>
      <c r="EMC110" s="396"/>
      <c r="EMD110" s="397"/>
      <c r="EME110" s="397"/>
      <c r="EMF110" s="397"/>
      <c r="EMG110" s="398"/>
      <c r="EMH110" s="399"/>
      <c r="EMI110" s="395"/>
      <c r="EMJ110" s="396"/>
      <c r="EMK110" s="397"/>
      <c r="EML110" s="397"/>
      <c r="EMM110" s="397"/>
      <c r="EMN110" s="398"/>
      <c r="EMO110" s="399"/>
      <c r="EMP110" s="395"/>
      <c r="EMQ110" s="396"/>
      <c r="EMR110" s="397"/>
      <c r="EMS110" s="397"/>
      <c r="EMT110" s="397"/>
      <c r="EMU110" s="398"/>
      <c r="EMV110" s="399"/>
      <c r="EMW110" s="395"/>
      <c r="EMX110" s="396"/>
      <c r="EMY110" s="397"/>
      <c r="EMZ110" s="397"/>
      <c r="ENA110" s="397"/>
      <c r="ENB110" s="398"/>
      <c r="ENC110" s="399"/>
      <c r="END110" s="395"/>
      <c r="ENE110" s="396"/>
      <c r="ENF110" s="397"/>
      <c r="ENG110" s="397"/>
      <c r="ENH110" s="397"/>
      <c r="ENI110" s="398"/>
      <c r="ENJ110" s="399"/>
      <c r="ENK110" s="395"/>
      <c r="ENL110" s="396"/>
      <c r="ENM110" s="397"/>
      <c r="ENN110" s="397"/>
      <c r="ENO110" s="397"/>
      <c r="ENP110" s="398"/>
      <c r="ENQ110" s="399"/>
      <c r="ENR110" s="395"/>
      <c r="ENS110" s="396"/>
      <c r="ENT110" s="397"/>
      <c r="ENU110" s="397"/>
      <c r="ENV110" s="397"/>
      <c r="ENW110" s="398"/>
      <c r="ENX110" s="399"/>
      <c r="ENY110" s="395"/>
      <c r="ENZ110" s="396"/>
      <c r="EOA110" s="397"/>
      <c r="EOB110" s="397"/>
      <c r="EOC110" s="397"/>
      <c r="EOD110" s="398"/>
      <c r="EOE110" s="399"/>
      <c r="EOF110" s="395"/>
      <c r="EOG110" s="396"/>
      <c r="EOH110" s="397"/>
      <c r="EOI110" s="397"/>
      <c r="EOJ110" s="397"/>
      <c r="EOK110" s="398"/>
      <c r="EOL110" s="399"/>
      <c r="EOM110" s="395"/>
      <c r="EON110" s="396"/>
      <c r="EOO110" s="397"/>
      <c r="EOP110" s="397"/>
      <c r="EOQ110" s="397"/>
      <c r="EOR110" s="398"/>
      <c r="EOS110" s="399"/>
      <c r="EOT110" s="395"/>
      <c r="EOU110" s="396"/>
      <c r="EOV110" s="397"/>
      <c r="EOW110" s="397"/>
      <c r="EOX110" s="397"/>
      <c r="EOY110" s="398"/>
      <c r="EOZ110" s="399"/>
      <c r="EPA110" s="395"/>
      <c r="EPB110" s="396"/>
      <c r="EPC110" s="397"/>
      <c r="EPD110" s="397"/>
      <c r="EPE110" s="397"/>
      <c r="EPF110" s="398"/>
      <c r="EPG110" s="399"/>
      <c r="EPH110" s="395"/>
      <c r="EPI110" s="396"/>
      <c r="EPJ110" s="397"/>
      <c r="EPK110" s="397"/>
      <c r="EPL110" s="397"/>
      <c r="EPM110" s="398"/>
      <c r="EPN110" s="399"/>
      <c r="EPO110" s="395"/>
      <c r="EPP110" s="396"/>
      <c r="EPQ110" s="397"/>
      <c r="EPR110" s="397"/>
      <c r="EPS110" s="397"/>
      <c r="EPT110" s="398"/>
      <c r="EPU110" s="399"/>
      <c r="EPV110" s="395"/>
      <c r="EPW110" s="396"/>
      <c r="EPX110" s="397"/>
      <c r="EPY110" s="397"/>
      <c r="EPZ110" s="397"/>
      <c r="EQA110" s="398"/>
      <c r="EQB110" s="399"/>
      <c r="EQC110" s="395"/>
      <c r="EQD110" s="396"/>
      <c r="EQE110" s="397"/>
      <c r="EQF110" s="397"/>
      <c r="EQG110" s="397"/>
      <c r="EQH110" s="398"/>
      <c r="EQI110" s="399"/>
      <c r="EQJ110" s="395"/>
      <c r="EQK110" s="396"/>
      <c r="EQL110" s="397"/>
      <c r="EQM110" s="397"/>
      <c r="EQN110" s="397"/>
      <c r="EQO110" s="398"/>
      <c r="EQP110" s="399"/>
      <c r="EQQ110" s="395"/>
      <c r="EQR110" s="396"/>
      <c r="EQS110" s="397"/>
      <c r="EQT110" s="397"/>
      <c r="EQU110" s="397"/>
      <c r="EQV110" s="398"/>
      <c r="EQW110" s="399"/>
      <c r="EQX110" s="395"/>
      <c r="EQY110" s="396"/>
      <c r="EQZ110" s="397"/>
      <c r="ERA110" s="397"/>
      <c r="ERB110" s="397"/>
      <c r="ERC110" s="398"/>
      <c r="ERD110" s="399"/>
      <c r="ERE110" s="395"/>
      <c r="ERF110" s="396"/>
      <c r="ERG110" s="397"/>
      <c r="ERH110" s="397"/>
      <c r="ERI110" s="397"/>
      <c r="ERJ110" s="398"/>
      <c r="ERK110" s="399"/>
      <c r="ERL110" s="395"/>
      <c r="ERM110" s="396"/>
      <c r="ERN110" s="397"/>
      <c r="ERO110" s="397"/>
      <c r="ERP110" s="397"/>
      <c r="ERQ110" s="398"/>
      <c r="ERR110" s="399"/>
      <c r="ERS110" s="395"/>
      <c r="ERT110" s="396"/>
      <c r="ERU110" s="397"/>
      <c r="ERV110" s="397"/>
      <c r="ERW110" s="397"/>
      <c r="ERX110" s="398"/>
      <c r="ERY110" s="399"/>
      <c r="ERZ110" s="395"/>
      <c r="ESA110" s="396"/>
      <c r="ESB110" s="397"/>
      <c r="ESC110" s="397"/>
      <c r="ESD110" s="397"/>
      <c r="ESE110" s="398"/>
      <c r="ESF110" s="399"/>
      <c r="ESG110" s="395"/>
      <c r="ESH110" s="396"/>
      <c r="ESI110" s="397"/>
      <c r="ESJ110" s="397"/>
      <c r="ESK110" s="397"/>
      <c r="ESL110" s="398"/>
      <c r="ESM110" s="399"/>
      <c r="ESN110" s="395"/>
      <c r="ESO110" s="396"/>
      <c r="ESP110" s="397"/>
      <c r="ESQ110" s="397"/>
      <c r="ESR110" s="397"/>
      <c r="ESS110" s="398"/>
      <c r="EST110" s="399"/>
      <c r="ESU110" s="395"/>
      <c r="ESV110" s="396"/>
      <c r="ESW110" s="397"/>
      <c r="ESX110" s="397"/>
      <c r="ESY110" s="397"/>
      <c r="ESZ110" s="398"/>
      <c r="ETA110" s="399"/>
      <c r="ETB110" s="395"/>
      <c r="ETC110" s="396"/>
      <c r="ETD110" s="397"/>
      <c r="ETE110" s="397"/>
      <c r="ETF110" s="397"/>
      <c r="ETG110" s="398"/>
      <c r="ETH110" s="399"/>
      <c r="ETI110" s="395"/>
      <c r="ETJ110" s="396"/>
      <c r="ETK110" s="397"/>
      <c r="ETL110" s="397"/>
      <c r="ETM110" s="397"/>
      <c r="ETN110" s="398"/>
      <c r="ETO110" s="399"/>
      <c r="ETP110" s="395"/>
      <c r="ETQ110" s="396"/>
      <c r="ETR110" s="397"/>
      <c r="ETS110" s="397"/>
      <c r="ETT110" s="397"/>
      <c r="ETU110" s="398"/>
      <c r="ETV110" s="399"/>
      <c r="ETW110" s="395"/>
      <c r="ETX110" s="396"/>
      <c r="ETY110" s="397"/>
      <c r="ETZ110" s="397"/>
      <c r="EUA110" s="397"/>
      <c r="EUB110" s="398"/>
      <c r="EUC110" s="399"/>
      <c r="EUD110" s="395"/>
      <c r="EUE110" s="396"/>
      <c r="EUF110" s="397"/>
      <c r="EUG110" s="397"/>
      <c r="EUH110" s="397"/>
      <c r="EUI110" s="398"/>
      <c r="EUJ110" s="399"/>
      <c r="EUK110" s="395"/>
      <c r="EUL110" s="396"/>
      <c r="EUM110" s="397"/>
      <c r="EUN110" s="397"/>
      <c r="EUO110" s="397"/>
      <c r="EUP110" s="398"/>
      <c r="EUQ110" s="399"/>
      <c r="EUR110" s="395"/>
      <c r="EUS110" s="396"/>
      <c r="EUT110" s="397"/>
      <c r="EUU110" s="397"/>
      <c r="EUV110" s="397"/>
      <c r="EUW110" s="398"/>
      <c r="EUX110" s="399"/>
      <c r="EUY110" s="395"/>
      <c r="EUZ110" s="396"/>
      <c r="EVA110" s="397"/>
      <c r="EVB110" s="397"/>
      <c r="EVC110" s="397"/>
      <c r="EVD110" s="398"/>
      <c r="EVE110" s="399"/>
      <c r="EVF110" s="395"/>
      <c r="EVG110" s="396"/>
      <c r="EVH110" s="397"/>
      <c r="EVI110" s="397"/>
      <c r="EVJ110" s="397"/>
      <c r="EVK110" s="398"/>
      <c r="EVL110" s="399"/>
      <c r="EVM110" s="395"/>
      <c r="EVN110" s="396"/>
      <c r="EVO110" s="397"/>
      <c r="EVP110" s="397"/>
      <c r="EVQ110" s="397"/>
      <c r="EVR110" s="398"/>
      <c r="EVS110" s="399"/>
      <c r="EVT110" s="395"/>
      <c r="EVU110" s="396"/>
      <c r="EVV110" s="397"/>
      <c r="EVW110" s="397"/>
      <c r="EVX110" s="397"/>
      <c r="EVY110" s="398"/>
      <c r="EVZ110" s="399"/>
      <c r="EWA110" s="395"/>
      <c r="EWB110" s="396"/>
      <c r="EWC110" s="397"/>
      <c r="EWD110" s="397"/>
      <c r="EWE110" s="397"/>
      <c r="EWF110" s="398"/>
      <c r="EWG110" s="399"/>
      <c r="EWH110" s="395"/>
      <c r="EWI110" s="396"/>
      <c r="EWJ110" s="397"/>
      <c r="EWK110" s="397"/>
      <c r="EWL110" s="397"/>
      <c r="EWM110" s="398"/>
      <c r="EWN110" s="399"/>
      <c r="EWO110" s="395"/>
      <c r="EWP110" s="396"/>
      <c r="EWQ110" s="397"/>
      <c r="EWR110" s="397"/>
      <c r="EWS110" s="397"/>
      <c r="EWT110" s="398"/>
      <c r="EWU110" s="399"/>
      <c r="EWV110" s="395"/>
      <c r="EWW110" s="396"/>
      <c r="EWX110" s="397"/>
      <c r="EWY110" s="397"/>
      <c r="EWZ110" s="397"/>
      <c r="EXA110" s="398"/>
      <c r="EXB110" s="399"/>
      <c r="EXC110" s="395"/>
      <c r="EXD110" s="396"/>
      <c r="EXE110" s="397"/>
      <c r="EXF110" s="397"/>
      <c r="EXG110" s="397"/>
      <c r="EXH110" s="398"/>
      <c r="EXI110" s="399"/>
      <c r="EXJ110" s="395"/>
      <c r="EXK110" s="396"/>
      <c r="EXL110" s="397"/>
      <c r="EXM110" s="397"/>
      <c r="EXN110" s="397"/>
      <c r="EXO110" s="398"/>
      <c r="EXP110" s="399"/>
      <c r="EXQ110" s="395"/>
      <c r="EXR110" s="396"/>
      <c r="EXS110" s="397"/>
      <c r="EXT110" s="397"/>
      <c r="EXU110" s="397"/>
      <c r="EXV110" s="398"/>
      <c r="EXW110" s="399"/>
      <c r="EXX110" s="395"/>
      <c r="EXY110" s="396"/>
      <c r="EXZ110" s="397"/>
      <c r="EYA110" s="397"/>
      <c r="EYB110" s="397"/>
      <c r="EYC110" s="398"/>
      <c r="EYD110" s="399"/>
      <c r="EYE110" s="395"/>
      <c r="EYF110" s="396"/>
      <c r="EYG110" s="397"/>
      <c r="EYH110" s="397"/>
      <c r="EYI110" s="397"/>
      <c r="EYJ110" s="398"/>
      <c r="EYK110" s="399"/>
      <c r="EYL110" s="395"/>
      <c r="EYM110" s="396"/>
      <c r="EYN110" s="397"/>
      <c r="EYO110" s="397"/>
      <c r="EYP110" s="397"/>
      <c r="EYQ110" s="398"/>
      <c r="EYR110" s="399"/>
      <c r="EYS110" s="395"/>
      <c r="EYT110" s="396"/>
      <c r="EYU110" s="397"/>
      <c r="EYV110" s="397"/>
      <c r="EYW110" s="397"/>
      <c r="EYX110" s="398"/>
      <c r="EYY110" s="399"/>
      <c r="EYZ110" s="395"/>
      <c r="EZA110" s="396"/>
      <c r="EZB110" s="397"/>
      <c r="EZC110" s="397"/>
      <c r="EZD110" s="397"/>
      <c r="EZE110" s="398"/>
      <c r="EZF110" s="399"/>
      <c r="EZG110" s="395"/>
      <c r="EZH110" s="396"/>
      <c r="EZI110" s="397"/>
      <c r="EZJ110" s="397"/>
      <c r="EZK110" s="397"/>
      <c r="EZL110" s="398"/>
      <c r="EZM110" s="399"/>
      <c r="EZN110" s="395"/>
      <c r="EZO110" s="396"/>
      <c r="EZP110" s="397"/>
      <c r="EZQ110" s="397"/>
      <c r="EZR110" s="397"/>
      <c r="EZS110" s="398"/>
      <c r="EZT110" s="399"/>
      <c r="EZU110" s="395"/>
      <c r="EZV110" s="396"/>
      <c r="EZW110" s="397"/>
      <c r="EZX110" s="397"/>
      <c r="EZY110" s="397"/>
      <c r="EZZ110" s="398"/>
      <c r="FAA110" s="399"/>
      <c r="FAB110" s="395"/>
      <c r="FAC110" s="396"/>
      <c r="FAD110" s="397"/>
      <c r="FAE110" s="397"/>
      <c r="FAF110" s="397"/>
      <c r="FAG110" s="398"/>
      <c r="FAH110" s="399"/>
      <c r="FAI110" s="395"/>
      <c r="FAJ110" s="396"/>
      <c r="FAK110" s="397"/>
      <c r="FAL110" s="397"/>
      <c r="FAM110" s="397"/>
      <c r="FAN110" s="398"/>
      <c r="FAO110" s="399"/>
      <c r="FAP110" s="395"/>
      <c r="FAQ110" s="396"/>
      <c r="FAR110" s="397"/>
      <c r="FAS110" s="397"/>
      <c r="FAT110" s="397"/>
      <c r="FAU110" s="398"/>
      <c r="FAV110" s="399"/>
      <c r="FAW110" s="395"/>
      <c r="FAX110" s="396"/>
      <c r="FAY110" s="397"/>
      <c r="FAZ110" s="397"/>
      <c r="FBA110" s="397"/>
      <c r="FBB110" s="398"/>
      <c r="FBC110" s="399"/>
      <c r="FBD110" s="395"/>
      <c r="FBE110" s="396"/>
      <c r="FBF110" s="397"/>
      <c r="FBG110" s="397"/>
      <c r="FBH110" s="397"/>
      <c r="FBI110" s="398"/>
      <c r="FBJ110" s="399"/>
      <c r="FBK110" s="395"/>
      <c r="FBL110" s="396"/>
      <c r="FBM110" s="397"/>
      <c r="FBN110" s="397"/>
      <c r="FBO110" s="397"/>
      <c r="FBP110" s="398"/>
      <c r="FBQ110" s="399"/>
      <c r="FBR110" s="395"/>
      <c r="FBS110" s="396"/>
      <c r="FBT110" s="397"/>
      <c r="FBU110" s="397"/>
      <c r="FBV110" s="397"/>
      <c r="FBW110" s="398"/>
      <c r="FBX110" s="399"/>
      <c r="FBY110" s="395"/>
      <c r="FBZ110" s="396"/>
      <c r="FCA110" s="397"/>
      <c r="FCB110" s="397"/>
      <c r="FCC110" s="397"/>
      <c r="FCD110" s="398"/>
      <c r="FCE110" s="399"/>
      <c r="FCF110" s="395"/>
      <c r="FCG110" s="396"/>
      <c r="FCH110" s="397"/>
      <c r="FCI110" s="397"/>
      <c r="FCJ110" s="397"/>
      <c r="FCK110" s="398"/>
      <c r="FCL110" s="399"/>
      <c r="FCM110" s="395"/>
      <c r="FCN110" s="396"/>
      <c r="FCO110" s="397"/>
      <c r="FCP110" s="397"/>
      <c r="FCQ110" s="397"/>
      <c r="FCR110" s="398"/>
      <c r="FCS110" s="399"/>
      <c r="FCT110" s="395"/>
      <c r="FCU110" s="396"/>
      <c r="FCV110" s="397"/>
      <c r="FCW110" s="397"/>
      <c r="FCX110" s="397"/>
      <c r="FCY110" s="398"/>
      <c r="FCZ110" s="399"/>
      <c r="FDA110" s="395"/>
      <c r="FDB110" s="396"/>
      <c r="FDC110" s="397"/>
      <c r="FDD110" s="397"/>
      <c r="FDE110" s="397"/>
      <c r="FDF110" s="398"/>
      <c r="FDG110" s="399"/>
      <c r="FDH110" s="395"/>
      <c r="FDI110" s="396"/>
      <c r="FDJ110" s="397"/>
      <c r="FDK110" s="397"/>
      <c r="FDL110" s="397"/>
      <c r="FDM110" s="398"/>
      <c r="FDN110" s="399"/>
      <c r="FDO110" s="395"/>
      <c r="FDP110" s="396"/>
      <c r="FDQ110" s="397"/>
      <c r="FDR110" s="397"/>
      <c r="FDS110" s="397"/>
      <c r="FDT110" s="398"/>
      <c r="FDU110" s="399"/>
      <c r="FDV110" s="395"/>
      <c r="FDW110" s="396"/>
      <c r="FDX110" s="397"/>
      <c r="FDY110" s="397"/>
      <c r="FDZ110" s="397"/>
      <c r="FEA110" s="398"/>
      <c r="FEB110" s="399"/>
      <c r="FEC110" s="395"/>
      <c r="FED110" s="396"/>
      <c r="FEE110" s="397"/>
      <c r="FEF110" s="397"/>
      <c r="FEG110" s="397"/>
      <c r="FEH110" s="398"/>
      <c r="FEI110" s="399"/>
      <c r="FEJ110" s="395"/>
      <c r="FEK110" s="396"/>
      <c r="FEL110" s="397"/>
      <c r="FEM110" s="397"/>
      <c r="FEN110" s="397"/>
      <c r="FEO110" s="398"/>
      <c r="FEP110" s="399"/>
      <c r="FEQ110" s="395"/>
      <c r="FER110" s="396"/>
      <c r="FES110" s="397"/>
      <c r="FET110" s="397"/>
      <c r="FEU110" s="397"/>
      <c r="FEV110" s="398"/>
      <c r="FEW110" s="399"/>
      <c r="FEX110" s="395"/>
      <c r="FEY110" s="396"/>
      <c r="FEZ110" s="397"/>
      <c r="FFA110" s="397"/>
      <c r="FFB110" s="397"/>
      <c r="FFC110" s="398"/>
      <c r="FFD110" s="399"/>
      <c r="FFE110" s="395"/>
      <c r="FFF110" s="396"/>
      <c r="FFG110" s="397"/>
      <c r="FFH110" s="397"/>
      <c r="FFI110" s="397"/>
      <c r="FFJ110" s="398"/>
      <c r="FFK110" s="399"/>
      <c r="FFL110" s="395"/>
      <c r="FFM110" s="396"/>
      <c r="FFN110" s="397"/>
      <c r="FFO110" s="397"/>
      <c r="FFP110" s="397"/>
      <c r="FFQ110" s="398"/>
      <c r="FFR110" s="399"/>
      <c r="FFS110" s="395"/>
      <c r="FFT110" s="396"/>
      <c r="FFU110" s="397"/>
      <c r="FFV110" s="397"/>
      <c r="FFW110" s="397"/>
      <c r="FFX110" s="398"/>
      <c r="FFY110" s="399"/>
      <c r="FFZ110" s="395"/>
      <c r="FGA110" s="396"/>
      <c r="FGB110" s="397"/>
      <c r="FGC110" s="397"/>
      <c r="FGD110" s="397"/>
      <c r="FGE110" s="398"/>
      <c r="FGF110" s="399"/>
      <c r="FGG110" s="395"/>
      <c r="FGH110" s="396"/>
      <c r="FGI110" s="397"/>
      <c r="FGJ110" s="397"/>
      <c r="FGK110" s="397"/>
      <c r="FGL110" s="398"/>
      <c r="FGM110" s="399"/>
      <c r="FGN110" s="395"/>
      <c r="FGO110" s="396"/>
      <c r="FGP110" s="397"/>
      <c r="FGQ110" s="397"/>
      <c r="FGR110" s="397"/>
      <c r="FGS110" s="398"/>
      <c r="FGT110" s="399"/>
      <c r="FGU110" s="395"/>
      <c r="FGV110" s="396"/>
      <c r="FGW110" s="397"/>
      <c r="FGX110" s="397"/>
      <c r="FGY110" s="397"/>
      <c r="FGZ110" s="398"/>
      <c r="FHA110" s="399"/>
      <c r="FHB110" s="395"/>
      <c r="FHC110" s="396"/>
      <c r="FHD110" s="397"/>
      <c r="FHE110" s="397"/>
      <c r="FHF110" s="397"/>
      <c r="FHG110" s="398"/>
      <c r="FHH110" s="399"/>
      <c r="FHI110" s="395"/>
      <c r="FHJ110" s="396"/>
      <c r="FHK110" s="397"/>
      <c r="FHL110" s="397"/>
      <c r="FHM110" s="397"/>
      <c r="FHN110" s="398"/>
      <c r="FHO110" s="399"/>
      <c r="FHP110" s="395"/>
      <c r="FHQ110" s="396"/>
      <c r="FHR110" s="397"/>
      <c r="FHS110" s="397"/>
      <c r="FHT110" s="397"/>
      <c r="FHU110" s="398"/>
      <c r="FHV110" s="399"/>
      <c r="FHW110" s="395"/>
      <c r="FHX110" s="396"/>
      <c r="FHY110" s="397"/>
      <c r="FHZ110" s="397"/>
      <c r="FIA110" s="397"/>
      <c r="FIB110" s="398"/>
      <c r="FIC110" s="399"/>
      <c r="FID110" s="395"/>
      <c r="FIE110" s="396"/>
      <c r="FIF110" s="397"/>
      <c r="FIG110" s="397"/>
      <c r="FIH110" s="397"/>
      <c r="FII110" s="398"/>
      <c r="FIJ110" s="399"/>
      <c r="FIK110" s="395"/>
      <c r="FIL110" s="396"/>
      <c r="FIM110" s="397"/>
      <c r="FIN110" s="397"/>
      <c r="FIO110" s="397"/>
      <c r="FIP110" s="398"/>
      <c r="FIQ110" s="399"/>
      <c r="FIR110" s="395"/>
      <c r="FIS110" s="396"/>
      <c r="FIT110" s="397"/>
      <c r="FIU110" s="397"/>
      <c r="FIV110" s="397"/>
      <c r="FIW110" s="398"/>
      <c r="FIX110" s="399"/>
      <c r="FIY110" s="395"/>
      <c r="FIZ110" s="396"/>
      <c r="FJA110" s="397"/>
      <c r="FJB110" s="397"/>
      <c r="FJC110" s="397"/>
      <c r="FJD110" s="398"/>
      <c r="FJE110" s="399"/>
      <c r="FJF110" s="395"/>
      <c r="FJG110" s="396"/>
      <c r="FJH110" s="397"/>
      <c r="FJI110" s="397"/>
      <c r="FJJ110" s="397"/>
      <c r="FJK110" s="398"/>
      <c r="FJL110" s="399"/>
      <c r="FJM110" s="395"/>
      <c r="FJN110" s="396"/>
      <c r="FJO110" s="397"/>
      <c r="FJP110" s="397"/>
      <c r="FJQ110" s="397"/>
      <c r="FJR110" s="398"/>
      <c r="FJS110" s="399"/>
      <c r="FJT110" s="395"/>
      <c r="FJU110" s="396"/>
      <c r="FJV110" s="397"/>
      <c r="FJW110" s="397"/>
      <c r="FJX110" s="397"/>
      <c r="FJY110" s="398"/>
      <c r="FJZ110" s="399"/>
      <c r="FKA110" s="395"/>
      <c r="FKB110" s="396"/>
      <c r="FKC110" s="397"/>
      <c r="FKD110" s="397"/>
      <c r="FKE110" s="397"/>
      <c r="FKF110" s="398"/>
      <c r="FKG110" s="399"/>
      <c r="FKH110" s="395"/>
      <c r="FKI110" s="396"/>
      <c r="FKJ110" s="397"/>
      <c r="FKK110" s="397"/>
      <c r="FKL110" s="397"/>
      <c r="FKM110" s="398"/>
      <c r="FKN110" s="399"/>
      <c r="FKO110" s="395"/>
      <c r="FKP110" s="396"/>
      <c r="FKQ110" s="397"/>
      <c r="FKR110" s="397"/>
      <c r="FKS110" s="397"/>
      <c r="FKT110" s="398"/>
      <c r="FKU110" s="399"/>
      <c r="FKV110" s="395"/>
      <c r="FKW110" s="396"/>
      <c r="FKX110" s="397"/>
      <c r="FKY110" s="397"/>
      <c r="FKZ110" s="397"/>
      <c r="FLA110" s="398"/>
      <c r="FLB110" s="399"/>
      <c r="FLC110" s="395"/>
      <c r="FLD110" s="396"/>
      <c r="FLE110" s="397"/>
      <c r="FLF110" s="397"/>
      <c r="FLG110" s="397"/>
      <c r="FLH110" s="398"/>
      <c r="FLI110" s="399"/>
      <c r="FLJ110" s="395"/>
      <c r="FLK110" s="396"/>
      <c r="FLL110" s="397"/>
      <c r="FLM110" s="397"/>
      <c r="FLN110" s="397"/>
      <c r="FLO110" s="398"/>
      <c r="FLP110" s="399"/>
      <c r="FLQ110" s="395"/>
      <c r="FLR110" s="396"/>
      <c r="FLS110" s="397"/>
      <c r="FLT110" s="397"/>
      <c r="FLU110" s="397"/>
      <c r="FLV110" s="398"/>
      <c r="FLW110" s="399"/>
      <c r="FLX110" s="395"/>
      <c r="FLY110" s="396"/>
      <c r="FLZ110" s="397"/>
      <c r="FMA110" s="397"/>
      <c r="FMB110" s="397"/>
      <c r="FMC110" s="398"/>
      <c r="FMD110" s="399"/>
      <c r="FME110" s="395"/>
      <c r="FMF110" s="396"/>
      <c r="FMG110" s="397"/>
      <c r="FMH110" s="397"/>
      <c r="FMI110" s="397"/>
      <c r="FMJ110" s="398"/>
      <c r="FMK110" s="399"/>
      <c r="FML110" s="395"/>
      <c r="FMM110" s="396"/>
      <c r="FMN110" s="397"/>
      <c r="FMO110" s="397"/>
      <c r="FMP110" s="397"/>
      <c r="FMQ110" s="398"/>
      <c r="FMR110" s="399"/>
      <c r="FMS110" s="395"/>
      <c r="FMT110" s="396"/>
      <c r="FMU110" s="397"/>
      <c r="FMV110" s="397"/>
      <c r="FMW110" s="397"/>
      <c r="FMX110" s="398"/>
      <c r="FMY110" s="399"/>
      <c r="FMZ110" s="395"/>
      <c r="FNA110" s="396"/>
      <c r="FNB110" s="397"/>
      <c r="FNC110" s="397"/>
      <c r="FND110" s="397"/>
      <c r="FNE110" s="398"/>
      <c r="FNF110" s="399"/>
      <c r="FNG110" s="395"/>
      <c r="FNH110" s="396"/>
      <c r="FNI110" s="397"/>
      <c r="FNJ110" s="397"/>
      <c r="FNK110" s="397"/>
      <c r="FNL110" s="398"/>
      <c r="FNM110" s="399"/>
      <c r="FNN110" s="395"/>
      <c r="FNO110" s="396"/>
      <c r="FNP110" s="397"/>
      <c r="FNQ110" s="397"/>
      <c r="FNR110" s="397"/>
      <c r="FNS110" s="398"/>
      <c r="FNT110" s="399"/>
      <c r="FNU110" s="395"/>
      <c r="FNV110" s="396"/>
      <c r="FNW110" s="397"/>
      <c r="FNX110" s="397"/>
      <c r="FNY110" s="397"/>
      <c r="FNZ110" s="398"/>
      <c r="FOA110" s="399"/>
      <c r="FOB110" s="395"/>
      <c r="FOC110" s="396"/>
      <c r="FOD110" s="397"/>
      <c r="FOE110" s="397"/>
      <c r="FOF110" s="397"/>
      <c r="FOG110" s="398"/>
      <c r="FOH110" s="399"/>
      <c r="FOI110" s="395"/>
      <c r="FOJ110" s="396"/>
      <c r="FOK110" s="397"/>
      <c r="FOL110" s="397"/>
      <c r="FOM110" s="397"/>
      <c r="FON110" s="398"/>
      <c r="FOO110" s="399"/>
      <c r="FOP110" s="395"/>
      <c r="FOQ110" s="396"/>
      <c r="FOR110" s="397"/>
      <c r="FOS110" s="397"/>
      <c r="FOT110" s="397"/>
      <c r="FOU110" s="398"/>
      <c r="FOV110" s="399"/>
      <c r="FOW110" s="395"/>
      <c r="FOX110" s="396"/>
      <c r="FOY110" s="397"/>
      <c r="FOZ110" s="397"/>
      <c r="FPA110" s="397"/>
      <c r="FPB110" s="398"/>
      <c r="FPC110" s="399"/>
      <c r="FPD110" s="395"/>
      <c r="FPE110" s="396"/>
      <c r="FPF110" s="397"/>
      <c r="FPG110" s="397"/>
      <c r="FPH110" s="397"/>
      <c r="FPI110" s="398"/>
      <c r="FPJ110" s="399"/>
      <c r="FPK110" s="395"/>
      <c r="FPL110" s="396"/>
      <c r="FPM110" s="397"/>
      <c r="FPN110" s="397"/>
      <c r="FPO110" s="397"/>
      <c r="FPP110" s="398"/>
      <c r="FPQ110" s="399"/>
      <c r="FPR110" s="395"/>
      <c r="FPS110" s="396"/>
      <c r="FPT110" s="397"/>
      <c r="FPU110" s="397"/>
      <c r="FPV110" s="397"/>
      <c r="FPW110" s="398"/>
      <c r="FPX110" s="399"/>
      <c r="FPY110" s="395"/>
      <c r="FPZ110" s="396"/>
      <c r="FQA110" s="397"/>
      <c r="FQB110" s="397"/>
      <c r="FQC110" s="397"/>
      <c r="FQD110" s="398"/>
      <c r="FQE110" s="399"/>
      <c r="FQF110" s="395"/>
      <c r="FQG110" s="396"/>
      <c r="FQH110" s="397"/>
      <c r="FQI110" s="397"/>
      <c r="FQJ110" s="397"/>
      <c r="FQK110" s="398"/>
      <c r="FQL110" s="399"/>
      <c r="FQM110" s="395"/>
      <c r="FQN110" s="396"/>
      <c r="FQO110" s="397"/>
      <c r="FQP110" s="397"/>
      <c r="FQQ110" s="397"/>
      <c r="FQR110" s="398"/>
      <c r="FQS110" s="399"/>
      <c r="FQT110" s="395"/>
      <c r="FQU110" s="396"/>
      <c r="FQV110" s="397"/>
      <c r="FQW110" s="397"/>
      <c r="FQX110" s="397"/>
      <c r="FQY110" s="398"/>
      <c r="FQZ110" s="399"/>
      <c r="FRA110" s="395"/>
      <c r="FRB110" s="396"/>
      <c r="FRC110" s="397"/>
      <c r="FRD110" s="397"/>
      <c r="FRE110" s="397"/>
      <c r="FRF110" s="398"/>
      <c r="FRG110" s="399"/>
      <c r="FRH110" s="395"/>
      <c r="FRI110" s="396"/>
      <c r="FRJ110" s="397"/>
      <c r="FRK110" s="397"/>
      <c r="FRL110" s="397"/>
      <c r="FRM110" s="398"/>
      <c r="FRN110" s="399"/>
      <c r="FRO110" s="395"/>
      <c r="FRP110" s="396"/>
      <c r="FRQ110" s="397"/>
      <c r="FRR110" s="397"/>
      <c r="FRS110" s="397"/>
      <c r="FRT110" s="398"/>
      <c r="FRU110" s="399"/>
      <c r="FRV110" s="395"/>
      <c r="FRW110" s="396"/>
      <c r="FRX110" s="397"/>
      <c r="FRY110" s="397"/>
      <c r="FRZ110" s="397"/>
      <c r="FSA110" s="398"/>
      <c r="FSB110" s="399"/>
      <c r="FSC110" s="395"/>
      <c r="FSD110" s="396"/>
      <c r="FSE110" s="397"/>
      <c r="FSF110" s="397"/>
      <c r="FSG110" s="397"/>
      <c r="FSH110" s="398"/>
      <c r="FSI110" s="399"/>
      <c r="FSJ110" s="395"/>
      <c r="FSK110" s="396"/>
      <c r="FSL110" s="397"/>
      <c r="FSM110" s="397"/>
      <c r="FSN110" s="397"/>
      <c r="FSO110" s="398"/>
      <c r="FSP110" s="399"/>
      <c r="FSQ110" s="395"/>
      <c r="FSR110" s="396"/>
      <c r="FSS110" s="397"/>
      <c r="FST110" s="397"/>
      <c r="FSU110" s="397"/>
      <c r="FSV110" s="398"/>
      <c r="FSW110" s="399"/>
      <c r="FSX110" s="395"/>
      <c r="FSY110" s="396"/>
      <c r="FSZ110" s="397"/>
      <c r="FTA110" s="397"/>
      <c r="FTB110" s="397"/>
      <c r="FTC110" s="398"/>
      <c r="FTD110" s="399"/>
      <c r="FTE110" s="395"/>
      <c r="FTF110" s="396"/>
      <c r="FTG110" s="397"/>
      <c r="FTH110" s="397"/>
      <c r="FTI110" s="397"/>
      <c r="FTJ110" s="398"/>
      <c r="FTK110" s="399"/>
      <c r="FTL110" s="395"/>
      <c r="FTM110" s="396"/>
      <c r="FTN110" s="397"/>
      <c r="FTO110" s="397"/>
      <c r="FTP110" s="397"/>
      <c r="FTQ110" s="398"/>
      <c r="FTR110" s="399"/>
      <c r="FTS110" s="395"/>
      <c r="FTT110" s="396"/>
      <c r="FTU110" s="397"/>
      <c r="FTV110" s="397"/>
      <c r="FTW110" s="397"/>
      <c r="FTX110" s="398"/>
      <c r="FTY110" s="399"/>
      <c r="FTZ110" s="395"/>
      <c r="FUA110" s="396"/>
      <c r="FUB110" s="397"/>
      <c r="FUC110" s="397"/>
      <c r="FUD110" s="397"/>
      <c r="FUE110" s="398"/>
      <c r="FUF110" s="399"/>
      <c r="FUG110" s="395"/>
      <c r="FUH110" s="396"/>
      <c r="FUI110" s="397"/>
      <c r="FUJ110" s="397"/>
      <c r="FUK110" s="397"/>
      <c r="FUL110" s="398"/>
      <c r="FUM110" s="399"/>
      <c r="FUN110" s="395"/>
      <c r="FUO110" s="396"/>
      <c r="FUP110" s="397"/>
      <c r="FUQ110" s="397"/>
      <c r="FUR110" s="397"/>
      <c r="FUS110" s="398"/>
      <c r="FUT110" s="399"/>
      <c r="FUU110" s="395"/>
      <c r="FUV110" s="396"/>
      <c r="FUW110" s="397"/>
      <c r="FUX110" s="397"/>
      <c r="FUY110" s="397"/>
      <c r="FUZ110" s="398"/>
      <c r="FVA110" s="399"/>
      <c r="FVB110" s="395"/>
      <c r="FVC110" s="396"/>
      <c r="FVD110" s="397"/>
      <c r="FVE110" s="397"/>
      <c r="FVF110" s="397"/>
      <c r="FVG110" s="398"/>
      <c r="FVH110" s="399"/>
      <c r="FVI110" s="395"/>
      <c r="FVJ110" s="396"/>
      <c r="FVK110" s="397"/>
      <c r="FVL110" s="397"/>
      <c r="FVM110" s="397"/>
      <c r="FVN110" s="398"/>
      <c r="FVO110" s="399"/>
      <c r="FVP110" s="395"/>
      <c r="FVQ110" s="396"/>
      <c r="FVR110" s="397"/>
      <c r="FVS110" s="397"/>
      <c r="FVT110" s="397"/>
      <c r="FVU110" s="398"/>
      <c r="FVV110" s="399"/>
      <c r="FVW110" s="395"/>
      <c r="FVX110" s="396"/>
      <c r="FVY110" s="397"/>
      <c r="FVZ110" s="397"/>
      <c r="FWA110" s="397"/>
      <c r="FWB110" s="398"/>
      <c r="FWC110" s="399"/>
      <c r="FWD110" s="395"/>
      <c r="FWE110" s="396"/>
      <c r="FWF110" s="397"/>
      <c r="FWG110" s="397"/>
      <c r="FWH110" s="397"/>
      <c r="FWI110" s="398"/>
      <c r="FWJ110" s="399"/>
      <c r="FWK110" s="395"/>
      <c r="FWL110" s="396"/>
      <c r="FWM110" s="397"/>
      <c r="FWN110" s="397"/>
      <c r="FWO110" s="397"/>
      <c r="FWP110" s="398"/>
      <c r="FWQ110" s="399"/>
      <c r="FWR110" s="395"/>
      <c r="FWS110" s="396"/>
      <c r="FWT110" s="397"/>
      <c r="FWU110" s="397"/>
      <c r="FWV110" s="397"/>
      <c r="FWW110" s="398"/>
      <c r="FWX110" s="399"/>
      <c r="FWY110" s="395"/>
      <c r="FWZ110" s="396"/>
      <c r="FXA110" s="397"/>
      <c r="FXB110" s="397"/>
      <c r="FXC110" s="397"/>
      <c r="FXD110" s="398"/>
      <c r="FXE110" s="399"/>
      <c r="FXF110" s="395"/>
      <c r="FXG110" s="396"/>
      <c r="FXH110" s="397"/>
      <c r="FXI110" s="397"/>
      <c r="FXJ110" s="397"/>
      <c r="FXK110" s="398"/>
      <c r="FXL110" s="399"/>
      <c r="FXM110" s="395"/>
      <c r="FXN110" s="396"/>
      <c r="FXO110" s="397"/>
      <c r="FXP110" s="397"/>
      <c r="FXQ110" s="397"/>
      <c r="FXR110" s="398"/>
      <c r="FXS110" s="399"/>
      <c r="FXT110" s="395"/>
      <c r="FXU110" s="396"/>
      <c r="FXV110" s="397"/>
      <c r="FXW110" s="397"/>
      <c r="FXX110" s="397"/>
      <c r="FXY110" s="398"/>
      <c r="FXZ110" s="399"/>
      <c r="FYA110" s="395"/>
      <c r="FYB110" s="396"/>
      <c r="FYC110" s="397"/>
      <c r="FYD110" s="397"/>
      <c r="FYE110" s="397"/>
      <c r="FYF110" s="398"/>
      <c r="FYG110" s="399"/>
      <c r="FYH110" s="395"/>
      <c r="FYI110" s="396"/>
      <c r="FYJ110" s="397"/>
      <c r="FYK110" s="397"/>
      <c r="FYL110" s="397"/>
      <c r="FYM110" s="398"/>
      <c r="FYN110" s="399"/>
      <c r="FYO110" s="395"/>
      <c r="FYP110" s="396"/>
      <c r="FYQ110" s="397"/>
      <c r="FYR110" s="397"/>
      <c r="FYS110" s="397"/>
      <c r="FYT110" s="398"/>
      <c r="FYU110" s="399"/>
      <c r="FYV110" s="395"/>
      <c r="FYW110" s="396"/>
      <c r="FYX110" s="397"/>
      <c r="FYY110" s="397"/>
      <c r="FYZ110" s="397"/>
      <c r="FZA110" s="398"/>
      <c r="FZB110" s="399"/>
      <c r="FZC110" s="395"/>
      <c r="FZD110" s="396"/>
      <c r="FZE110" s="397"/>
      <c r="FZF110" s="397"/>
      <c r="FZG110" s="397"/>
      <c r="FZH110" s="398"/>
      <c r="FZI110" s="399"/>
      <c r="FZJ110" s="395"/>
      <c r="FZK110" s="396"/>
      <c r="FZL110" s="397"/>
      <c r="FZM110" s="397"/>
      <c r="FZN110" s="397"/>
      <c r="FZO110" s="398"/>
      <c r="FZP110" s="399"/>
      <c r="FZQ110" s="395"/>
      <c r="FZR110" s="396"/>
      <c r="FZS110" s="397"/>
      <c r="FZT110" s="397"/>
      <c r="FZU110" s="397"/>
      <c r="FZV110" s="398"/>
      <c r="FZW110" s="399"/>
      <c r="FZX110" s="395"/>
      <c r="FZY110" s="396"/>
      <c r="FZZ110" s="397"/>
      <c r="GAA110" s="397"/>
      <c r="GAB110" s="397"/>
      <c r="GAC110" s="398"/>
      <c r="GAD110" s="399"/>
      <c r="GAE110" s="395"/>
      <c r="GAF110" s="396"/>
      <c r="GAG110" s="397"/>
      <c r="GAH110" s="397"/>
      <c r="GAI110" s="397"/>
      <c r="GAJ110" s="398"/>
      <c r="GAK110" s="399"/>
      <c r="GAL110" s="395"/>
      <c r="GAM110" s="396"/>
      <c r="GAN110" s="397"/>
      <c r="GAO110" s="397"/>
      <c r="GAP110" s="397"/>
      <c r="GAQ110" s="398"/>
      <c r="GAR110" s="399"/>
      <c r="GAS110" s="395"/>
      <c r="GAT110" s="396"/>
      <c r="GAU110" s="397"/>
      <c r="GAV110" s="397"/>
      <c r="GAW110" s="397"/>
      <c r="GAX110" s="398"/>
      <c r="GAY110" s="399"/>
      <c r="GAZ110" s="395"/>
      <c r="GBA110" s="396"/>
      <c r="GBB110" s="397"/>
      <c r="GBC110" s="397"/>
      <c r="GBD110" s="397"/>
      <c r="GBE110" s="398"/>
      <c r="GBF110" s="399"/>
      <c r="GBG110" s="395"/>
      <c r="GBH110" s="396"/>
      <c r="GBI110" s="397"/>
      <c r="GBJ110" s="397"/>
      <c r="GBK110" s="397"/>
      <c r="GBL110" s="398"/>
      <c r="GBM110" s="399"/>
      <c r="GBN110" s="395"/>
      <c r="GBO110" s="396"/>
      <c r="GBP110" s="397"/>
      <c r="GBQ110" s="397"/>
      <c r="GBR110" s="397"/>
      <c r="GBS110" s="398"/>
      <c r="GBT110" s="399"/>
      <c r="GBU110" s="395"/>
      <c r="GBV110" s="396"/>
      <c r="GBW110" s="397"/>
      <c r="GBX110" s="397"/>
      <c r="GBY110" s="397"/>
      <c r="GBZ110" s="398"/>
      <c r="GCA110" s="399"/>
      <c r="GCB110" s="395"/>
      <c r="GCC110" s="396"/>
      <c r="GCD110" s="397"/>
      <c r="GCE110" s="397"/>
      <c r="GCF110" s="397"/>
      <c r="GCG110" s="398"/>
      <c r="GCH110" s="399"/>
      <c r="GCI110" s="395"/>
      <c r="GCJ110" s="396"/>
      <c r="GCK110" s="397"/>
      <c r="GCL110" s="397"/>
      <c r="GCM110" s="397"/>
      <c r="GCN110" s="398"/>
      <c r="GCO110" s="399"/>
      <c r="GCP110" s="395"/>
      <c r="GCQ110" s="396"/>
      <c r="GCR110" s="397"/>
      <c r="GCS110" s="397"/>
      <c r="GCT110" s="397"/>
      <c r="GCU110" s="398"/>
      <c r="GCV110" s="399"/>
      <c r="GCW110" s="395"/>
      <c r="GCX110" s="396"/>
      <c r="GCY110" s="397"/>
      <c r="GCZ110" s="397"/>
      <c r="GDA110" s="397"/>
      <c r="GDB110" s="398"/>
      <c r="GDC110" s="399"/>
      <c r="GDD110" s="395"/>
      <c r="GDE110" s="396"/>
      <c r="GDF110" s="397"/>
      <c r="GDG110" s="397"/>
      <c r="GDH110" s="397"/>
      <c r="GDI110" s="398"/>
      <c r="GDJ110" s="399"/>
      <c r="GDK110" s="395"/>
      <c r="GDL110" s="396"/>
      <c r="GDM110" s="397"/>
      <c r="GDN110" s="397"/>
      <c r="GDO110" s="397"/>
      <c r="GDP110" s="398"/>
      <c r="GDQ110" s="399"/>
      <c r="GDR110" s="395"/>
      <c r="GDS110" s="396"/>
      <c r="GDT110" s="397"/>
      <c r="GDU110" s="397"/>
      <c r="GDV110" s="397"/>
      <c r="GDW110" s="398"/>
      <c r="GDX110" s="399"/>
      <c r="GDY110" s="395"/>
      <c r="GDZ110" s="396"/>
      <c r="GEA110" s="397"/>
      <c r="GEB110" s="397"/>
      <c r="GEC110" s="397"/>
      <c r="GED110" s="398"/>
      <c r="GEE110" s="399"/>
      <c r="GEF110" s="395"/>
      <c r="GEG110" s="396"/>
      <c r="GEH110" s="397"/>
      <c r="GEI110" s="397"/>
      <c r="GEJ110" s="397"/>
      <c r="GEK110" s="398"/>
      <c r="GEL110" s="399"/>
      <c r="GEM110" s="395"/>
      <c r="GEN110" s="396"/>
      <c r="GEO110" s="397"/>
      <c r="GEP110" s="397"/>
      <c r="GEQ110" s="397"/>
      <c r="GER110" s="398"/>
      <c r="GES110" s="399"/>
      <c r="GET110" s="395"/>
      <c r="GEU110" s="396"/>
      <c r="GEV110" s="397"/>
      <c r="GEW110" s="397"/>
      <c r="GEX110" s="397"/>
      <c r="GEY110" s="398"/>
      <c r="GEZ110" s="399"/>
      <c r="GFA110" s="395"/>
      <c r="GFB110" s="396"/>
      <c r="GFC110" s="397"/>
      <c r="GFD110" s="397"/>
      <c r="GFE110" s="397"/>
      <c r="GFF110" s="398"/>
      <c r="GFG110" s="399"/>
      <c r="GFH110" s="395"/>
      <c r="GFI110" s="396"/>
      <c r="GFJ110" s="397"/>
      <c r="GFK110" s="397"/>
      <c r="GFL110" s="397"/>
      <c r="GFM110" s="398"/>
      <c r="GFN110" s="399"/>
      <c r="GFO110" s="395"/>
      <c r="GFP110" s="396"/>
      <c r="GFQ110" s="397"/>
      <c r="GFR110" s="397"/>
      <c r="GFS110" s="397"/>
      <c r="GFT110" s="398"/>
      <c r="GFU110" s="399"/>
      <c r="GFV110" s="395"/>
      <c r="GFW110" s="396"/>
      <c r="GFX110" s="397"/>
      <c r="GFY110" s="397"/>
      <c r="GFZ110" s="397"/>
      <c r="GGA110" s="398"/>
      <c r="GGB110" s="399"/>
      <c r="GGC110" s="395"/>
      <c r="GGD110" s="396"/>
      <c r="GGE110" s="397"/>
      <c r="GGF110" s="397"/>
      <c r="GGG110" s="397"/>
      <c r="GGH110" s="398"/>
      <c r="GGI110" s="399"/>
      <c r="GGJ110" s="395"/>
      <c r="GGK110" s="396"/>
      <c r="GGL110" s="397"/>
      <c r="GGM110" s="397"/>
      <c r="GGN110" s="397"/>
      <c r="GGO110" s="398"/>
      <c r="GGP110" s="399"/>
      <c r="GGQ110" s="395"/>
      <c r="GGR110" s="396"/>
      <c r="GGS110" s="397"/>
      <c r="GGT110" s="397"/>
      <c r="GGU110" s="397"/>
      <c r="GGV110" s="398"/>
      <c r="GGW110" s="399"/>
      <c r="GGX110" s="395"/>
      <c r="GGY110" s="396"/>
      <c r="GGZ110" s="397"/>
      <c r="GHA110" s="397"/>
      <c r="GHB110" s="397"/>
      <c r="GHC110" s="398"/>
      <c r="GHD110" s="399"/>
      <c r="GHE110" s="395"/>
      <c r="GHF110" s="396"/>
      <c r="GHG110" s="397"/>
      <c r="GHH110" s="397"/>
      <c r="GHI110" s="397"/>
      <c r="GHJ110" s="398"/>
      <c r="GHK110" s="399"/>
      <c r="GHL110" s="395"/>
      <c r="GHM110" s="396"/>
      <c r="GHN110" s="397"/>
      <c r="GHO110" s="397"/>
      <c r="GHP110" s="397"/>
      <c r="GHQ110" s="398"/>
      <c r="GHR110" s="399"/>
      <c r="GHS110" s="395"/>
      <c r="GHT110" s="396"/>
      <c r="GHU110" s="397"/>
      <c r="GHV110" s="397"/>
      <c r="GHW110" s="397"/>
      <c r="GHX110" s="398"/>
      <c r="GHY110" s="399"/>
      <c r="GHZ110" s="395"/>
      <c r="GIA110" s="396"/>
      <c r="GIB110" s="397"/>
      <c r="GIC110" s="397"/>
      <c r="GID110" s="397"/>
      <c r="GIE110" s="398"/>
      <c r="GIF110" s="399"/>
      <c r="GIG110" s="395"/>
      <c r="GIH110" s="396"/>
      <c r="GII110" s="397"/>
      <c r="GIJ110" s="397"/>
      <c r="GIK110" s="397"/>
      <c r="GIL110" s="398"/>
      <c r="GIM110" s="399"/>
      <c r="GIN110" s="395"/>
      <c r="GIO110" s="396"/>
      <c r="GIP110" s="397"/>
      <c r="GIQ110" s="397"/>
      <c r="GIR110" s="397"/>
      <c r="GIS110" s="398"/>
      <c r="GIT110" s="399"/>
      <c r="GIU110" s="395"/>
      <c r="GIV110" s="396"/>
      <c r="GIW110" s="397"/>
      <c r="GIX110" s="397"/>
      <c r="GIY110" s="397"/>
      <c r="GIZ110" s="398"/>
      <c r="GJA110" s="399"/>
      <c r="GJB110" s="395"/>
      <c r="GJC110" s="396"/>
      <c r="GJD110" s="397"/>
      <c r="GJE110" s="397"/>
      <c r="GJF110" s="397"/>
      <c r="GJG110" s="398"/>
      <c r="GJH110" s="399"/>
      <c r="GJI110" s="395"/>
      <c r="GJJ110" s="396"/>
      <c r="GJK110" s="397"/>
      <c r="GJL110" s="397"/>
      <c r="GJM110" s="397"/>
      <c r="GJN110" s="398"/>
      <c r="GJO110" s="399"/>
      <c r="GJP110" s="395"/>
      <c r="GJQ110" s="396"/>
      <c r="GJR110" s="397"/>
      <c r="GJS110" s="397"/>
      <c r="GJT110" s="397"/>
      <c r="GJU110" s="398"/>
      <c r="GJV110" s="399"/>
      <c r="GJW110" s="395"/>
      <c r="GJX110" s="396"/>
      <c r="GJY110" s="397"/>
      <c r="GJZ110" s="397"/>
      <c r="GKA110" s="397"/>
      <c r="GKB110" s="398"/>
      <c r="GKC110" s="399"/>
      <c r="GKD110" s="395"/>
      <c r="GKE110" s="396"/>
      <c r="GKF110" s="397"/>
      <c r="GKG110" s="397"/>
      <c r="GKH110" s="397"/>
      <c r="GKI110" s="398"/>
      <c r="GKJ110" s="399"/>
      <c r="GKK110" s="395"/>
      <c r="GKL110" s="396"/>
      <c r="GKM110" s="397"/>
      <c r="GKN110" s="397"/>
      <c r="GKO110" s="397"/>
      <c r="GKP110" s="398"/>
      <c r="GKQ110" s="399"/>
      <c r="GKR110" s="395"/>
      <c r="GKS110" s="396"/>
      <c r="GKT110" s="397"/>
      <c r="GKU110" s="397"/>
      <c r="GKV110" s="397"/>
      <c r="GKW110" s="398"/>
      <c r="GKX110" s="399"/>
      <c r="GKY110" s="395"/>
      <c r="GKZ110" s="396"/>
      <c r="GLA110" s="397"/>
      <c r="GLB110" s="397"/>
      <c r="GLC110" s="397"/>
      <c r="GLD110" s="398"/>
      <c r="GLE110" s="399"/>
      <c r="GLF110" s="395"/>
      <c r="GLG110" s="396"/>
      <c r="GLH110" s="397"/>
      <c r="GLI110" s="397"/>
      <c r="GLJ110" s="397"/>
      <c r="GLK110" s="398"/>
      <c r="GLL110" s="399"/>
      <c r="GLM110" s="395"/>
      <c r="GLN110" s="396"/>
      <c r="GLO110" s="397"/>
      <c r="GLP110" s="397"/>
      <c r="GLQ110" s="397"/>
      <c r="GLR110" s="398"/>
      <c r="GLS110" s="399"/>
      <c r="GLT110" s="395"/>
      <c r="GLU110" s="396"/>
      <c r="GLV110" s="397"/>
      <c r="GLW110" s="397"/>
      <c r="GLX110" s="397"/>
      <c r="GLY110" s="398"/>
      <c r="GLZ110" s="399"/>
      <c r="GMA110" s="395"/>
      <c r="GMB110" s="396"/>
      <c r="GMC110" s="397"/>
      <c r="GMD110" s="397"/>
      <c r="GME110" s="397"/>
      <c r="GMF110" s="398"/>
      <c r="GMG110" s="399"/>
      <c r="GMH110" s="395"/>
      <c r="GMI110" s="396"/>
      <c r="GMJ110" s="397"/>
      <c r="GMK110" s="397"/>
      <c r="GML110" s="397"/>
      <c r="GMM110" s="398"/>
      <c r="GMN110" s="399"/>
      <c r="GMO110" s="395"/>
      <c r="GMP110" s="396"/>
      <c r="GMQ110" s="397"/>
      <c r="GMR110" s="397"/>
      <c r="GMS110" s="397"/>
      <c r="GMT110" s="398"/>
      <c r="GMU110" s="399"/>
      <c r="GMV110" s="395"/>
      <c r="GMW110" s="396"/>
      <c r="GMX110" s="397"/>
      <c r="GMY110" s="397"/>
      <c r="GMZ110" s="397"/>
      <c r="GNA110" s="398"/>
      <c r="GNB110" s="399"/>
      <c r="GNC110" s="395"/>
      <c r="GND110" s="396"/>
      <c r="GNE110" s="397"/>
      <c r="GNF110" s="397"/>
      <c r="GNG110" s="397"/>
      <c r="GNH110" s="398"/>
      <c r="GNI110" s="399"/>
      <c r="GNJ110" s="395"/>
      <c r="GNK110" s="396"/>
      <c r="GNL110" s="397"/>
      <c r="GNM110" s="397"/>
      <c r="GNN110" s="397"/>
      <c r="GNO110" s="398"/>
      <c r="GNP110" s="399"/>
      <c r="GNQ110" s="395"/>
      <c r="GNR110" s="396"/>
      <c r="GNS110" s="397"/>
      <c r="GNT110" s="397"/>
      <c r="GNU110" s="397"/>
      <c r="GNV110" s="398"/>
      <c r="GNW110" s="399"/>
      <c r="GNX110" s="395"/>
      <c r="GNY110" s="396"/>
      <c r="GNZ110" s="397"/>
      <c r="GOA110" s="397"/>
      <c r="GOB110" s="397"/>
      <c r="GOC110" s="398"/>
      <c r="GOD110" s="399"/>
      <c r="GOE110" s="395"/>
      <c r="GOF110" s="396"/>
      <c r="GOG110" s="397"/>
      <c r="GOH110" s="397"/>
      <c r="GOI110" s="397"/>
      <c r="GOJ110" s="398"/>
      <c r="GOK110" s="399"/>
      <c r="GOL110" s="395"/>
      <c r="GOM110" s="396"/>
      <c r="GON110" s="397"/>
      <c r="GOO110" s="397"/>
      <c r="GOP110" s="397"/>
      <c r="GOQ110" s="398"/>
      <c r="GOR110" s="399"/>
      <c r="GOS110" s="395"/>
      <c r="GOT110" s="396"/>
      <c r="GOU110" s="397"/>
      <c r="GOV110" s="397"/>
      <c r="GOW110" s="397"/>
      <c r="GOX110" s="398"/>
      <c r="GOY110" s="399"/>
      <c r="GOZ110" s="395"/>
      <c r="GPA110" s="396"/>
      <c r="GPB110" s="397"/>
      <c r="GPC110" s="397"/>
      <c r="GPD110" s="397"/>
      <c r="GPE110" s="398"/>
      <c r="GPF110" s="399"/>
      <c r="GPG110" s="395"/>
      <c r="GPH110" s="396"/>
      <c r="GPI110" s="397"/>
      <c r="GPJ110" s="397"/>
      <c r="GPK110" s="397"/>
      <c r="GPL110" s="398"/>
      <c r="GPM110" s="399"/>
      <c r="GPN110" s="395"/>
      <c r="GPO110" s="396"/>
      <c r="GPP110" s="397"/>
      <c r="GPQ110" s="397"/>
      <c r="GPR110" s="397"/>
      <c r="GPS110" s="398"/>
      <c r="GPT110" s="399"/>
      <c r="GPU110" s="395"/>
      <c r="GPV110" s="396"/>
      <c r="GPW110" s="397"/>
      <c r="GPX110" s="397"/>
      <c r="GPY110" s="397"/>
      <c r="GPZ110" s="398"/>
      <c r="GQA110" s="399"/>
      <c r="GQB110" s="395"/>
      <c r="GQC110" s="396"/>
      <c r="GQD110" s="397"/>
      <c r="GQE110" s="397"/>
      <c r="GQF110" s="397"/>
      <c r="GQG110" s="398"/>
      <c r="GQH110" s="399"/>
      <c r="GQI110" s="395"/>
      <c r="GQJ110" s="396"/>
      <c r="GQK110" s="397"/>
      <c r="GQL110" s="397"/>
      <c r="GQM110" s="397"/>
      <c r="GQN110" s="398"/>
      <c r="GQO110" s="399"/>
      <c r="GQP110" s="395"/>
      <c r="GQQ110" s="396"/>
      <c r="GQR110" s="397"/>
      <c r="GQS110" s="397"/>
      <c r="GQT110" s="397"/>
      <c r="GQU110" s="398"/>
      <c r="GQV110" s="399"/>
      <c r="GQW110" s="395"/>
      <c r="GQX110" s="396"/>
      <c r="GQY110" s="397"/>
      <c r="GQZ110" s="397"/>
      <c r="GRA110" s="397"/>
      <c r="GRB110" s="398"/>
      <c r="GRC110" s="399"/>
      <c r="GRD110" s="395"/>
      <c r="GRE110" s="396"/>
      <c r="GRF110" s="397"/>
      <c r="GRG110" s="397"/>
      <c r="GRH110" s="397"/>
      <c r="GRI110" s="398"/>
      <c r="GRJ110" s="399"/>
      <c r="GRK110" s="395"/>
      <c r="GRL110" s="396"/>
      <c r="GRM110" s="397"/>
      <c r="GRN110" s="397"/>
      <c r="GRO110" s="397"/>
      <c r="GRP110" s="398"/>
      <c r="GRQ110" s="399"/>
      <c r="GRR110" s="395"/>
      <c r="GRS110" s="396"/>
      <c r="GRT110" s="397"/>
      <c r="GRU110" s="397"/>
      <c r="GRV110" s="397"/>
      <c r="GRW110" s="398"/>
      <c r="GRX110" s="399"/>
      <c r="GRY110" s="395"/>
      <c r="GRZ110" s="396"/>
      <c r="GSA110" s="397"/>
      <c r="GSB110" s="397"/>
      <c r="GSC110" s="397"/>
      <c r="GSD110" s="398"/>
      <c r="GSE110" s="399"/>
      <c r="GSF110" s="395"/>
      <c r="GSG110" s="396"/>
      <c r="GSH110" s="397"/>
      <c r="GSI110" s="397"/>
      <c r="GSJ110" s="397"/>
      <c r="GSK110" s="398"/>
      <c r="GSL110" s="399"/>
      <c r="GSM110" s="395"/>
      <c r="GSN110" s="396"/>
      <c r="GSO110" s="397"/>
      <c r="GSP110" s="397"/>
      <c r="GSQ110" s="397"/>
      <c r="GSR110" s="398"/>
      <c r="GSS110" s="399"/>
      <c r="GST110" s="395"/>
      <c r="GSU110" s="396"/>
      <c r="GSV110" s="397"/>
      <c r="GSW110" s="397"/>
      <c r="GSX110" s="397"/>
      <c r="GSY110" s="398"/>
      <c r="GSZ110" s="399"/>
      <c r="GTA110" s="395"/>
      <c r="GTB110" s="396"/>
      <c r="GTC110" s="397"/>
      <c r="GTD110" s="397"/>
      <c r="GTE110" s="397"/>
      <c r="GTF110" s="398"/>
      <c r="GTG110" s="399"/>
      <c r="GTH110" s="395"/>
      <c r="GTI110" s="396"/>
      <c r="GTJ110" s="397"/>
      <c r="GTK110" s="397"/>
      <c r="GTL110" s="397"/>
      <c r="GTM110" s="398"/>
      <c r="GTN110" s="399"/>
      <c r="GTO110" s="395"/>
      <c r="GTP110" s="396"/>
      <c r="GTQ110" s="397"/>
      <c r="GTR110" s="397"/>
      <c r="GTS110" s="397"/>
      <c r="GTT110" s="398"/>
      <c r="GTU110" s="399"/>
      <c r="GTV110" s="395"/>
      <c r="GTW110" s="396"/>
      <c r="GTX110" s="397"/>
      <c r="GTY110" s="397"/>
      <c r="GTZ110" s="397"/>
      <c r="GUA110" s="398"/>
      <c r="GUB110" s="399"/>
      <c r="GUC110" s="395"/>
      <c r="GUD110" s="396"/>
      <c r="GUE110" s="397"/>
      <c r="GUF110" s="397"/>
      <c r="GUG110" s="397"/>
      <c r="GUH110" s="398"/>
      <c r="GUI110" s="399"/>
      <c r="GUJ110" s="395"/>
      <c r="GUK110" s="396"/>
      <c r="GUL110" s="397"/>
      <c r="GUM110" s="397"/>
      <c r="GUN110" s="397"/>
      <c r="GUO110" s="398"/>
      <c r="GUP110" s="399"/>
      <c r="GUQ110" s="395"/>
      <c r="GUR110" s="396"/>
      <c r="GUS110" s="397"/>
      <c r="GUT110" s="397"/>
      <c r="GUU110" s="397"/>
      <c r="GUV110" s="398"/>
      <c r="GUW110" s="399"/>
      <c r="GUX110" s="395"/>
      <c r="GUY110" s="396"/>
      <c r="GUZ110" s="397"/>
      <c r="GVA110" s="397"/>
      <c r="GVB110" s="397"/>
      <c r="GVC110" s="398"/>
      <c r="GVD110" s="399"/>
      <c r="GVE110" s="395"/>
      <c r="GVF110" s="396"/>
      <c r="GVG110" s="397"/>
      <c r="GVH110" s="397"/>
      <c r="GVI110" s="397"/>
      <c r="GVJ110" s="398"/>
      <c r="GVK110" s="399"/>
      <c r="GVL110" s="395"/>
      <c r="GVM110" s="396"/>
      <c r="GVN110" s="397"/>
      <c r="GVO110" s="397"/>
      <c r="GVP110" s="397"/>
      <c r="GVQ110" s="398"/>
      <c r="GVR110" s="399"/>
      <c r="GVS110" s="395"/>
      <c r="GVT110" s="396"/>
      <c r="GVU110" s="397"/>
      <c r="GVV110" s="397"/>
      <c r="GVW110" s="397"/>
      <c r="GVX110" s="398"/>
      <c r="GVY110" s="399"/>
      <c r="GVZ110" s="395"/>
      <c r="GWA110" s="396"/>
      <c r="GWB110" s="397"/>
      <c r="GWC110" s="397"/>
      <c r="GWD110" s="397"/>
      <c r="GWE110" s="398"/>
      <c r="GWF110" s="399"/>
      <c r="GWG110" s="395"/>
      <c r="GWH110" s="396"/>
      <c r="GWI110" s="397"/>
      <c r="GWJ110" s="397"/>
      <c r="GWK110" s="397"/>
      <c r="GWL110" s="398"/>
      <c r="GWM110" s="399"/>
      <c r="GWN110" s="395"/>
      <c r="GWO110" s="396"/>
      <c r="GWP110" s="397"/>
      <c r="GWQ110" s="397"/>
      <c r="GWR110" s="397"/>
      <c r="GWS110" s="398"/>
      <c r="GWT110" s="399"/>
      <c r="GWU110" s="395"/>
      <c r="GWV110" s="396"/>
      <c r="GWW110" s="397"/>
      <c r="GWX110" s="397"/>
      <c r="GWY110" s="397"/>
      <c r="GWZ110" s="398"/>
      <c r="GXA110" s="399"/>
      <c r="GXB110" s="395"/>
      <c r="GXC110" s="396"/>
      <c r="GXD110" s="397"/>
      <c r="GXE110" s="397"/>
      <c r="GXF110" s="397"/>
      <c r="GXG110" s="398"/>
      <c r="GXH110" s="399"/>
      <c r="GXI110" s="395"/>
      <c r="GXJ110" s="396"/>
      <c r="GXK110" s="397"/>
      <c r="GXL110" s="397"/>
      <c r="GXM110" s="397"/>
      <c r="GXN110" s="398"/>
      <c r="GXO110" s="399"/>
      <c r="GXP110" s="395"/>
      <c r="GXQ110" s="396"/>
      <c r="GXR110" s="397"/>
      <c r="GXS110" s="397"/>
      <c r="GXT110" s="397"/>
      <c r="GXU110" s="398"/>
      <c r="GXV110" s="399"/>
      <c r="GXW110" s="395"/>
      <c r="GXX110" s="396"/>
      <c r="GXY110" s="397"/>
      <c r="GXZ110" s="397"/>
      <c r="GYA110" s="397"/>
      <c r="GYB110" s="398"/>
      <c r="GYC110" s="399"/>
      <c r="GYD110" s="395"/>
      <c r="GYE110" s="396"/>
      <c r="GYF110" s="397"/>
      <c r="GYG110" s="397"/>
      <c r="GYH110" s="397"/>
      <c r="GYI110" s="398"/>
      <c r="GYJ110" s="399"/>
      <c r="GYK110" s="395"/>
      <c r="GYL110" s="396"/>
      <c r="GYM110" s="397"/>
      <c r="GYN110" s="397"/>
      <c r="GYO110" s="397"/>
      <c r="GYP110" s="398"/>
      <c r="GYQ110" s="399"/>
      <c r="GYR110" s="395"/>
      <c r="GYS110" s="396"/>
      <c r="GYT110" s="397"/>
      <c r="GYU110" s="397"/>
      <c r="GYV110" s="397"/>
      <c r="GYW110" s="398"/>
      <c r="GYX110" s="399"/>
      <c r="GYY110" s="395"/>
      <c r="GYZ110" s="396"/>
      <c r="GZA110" s="397"/>
      <c r="GZB110" s="397"/>
      <c r="GZC110" s="397"/>
      <c r="GZD110" s="398"/>
      <c r="GZE110" s="399"/>
      <c r="GZF110" s="395"/>
      <c r="GZG110" s="396"/>
      <c r="GZH110" s="397"/>
      <c r="GZI110" s="397"/>
      <c r="GZJ110" s="397"/>
      <c r="GZK110" s="398"/>
      <c r="GZL110" s="399"/>
      <c r="GZM110" s="395"/>
      <c r="GZN110" s="396"/>
      <c r="GZO110" s="397"/>
      <c r="GZP110" s="397"/>
      <c r="GZQ110" s="397"/>
      <c r="GZR110" s="398"/>
      <c r="GZS110" s="399"/>
      <c r="GZT110" s="395"/>
      <c r="GZU110" s="396"/>
      <c r="GZV110" s="397"/>
      <c r="GZW110" s="397"/>
      <c r="GZX110" s="397"/>
      <c r="GZY110" s="398"/>
      <c r="GZZ110" s="399"/>
      <c r="HAA110" s="395"/>
      <c r="HAB110" s="396"/>
      <c r="HAC110" s="397"/>
      <c r="HAD110" s="397"/>
      <c r="HAE110" s="397"/>
      <c r="HAF110" s="398"/>
      <c r="HAG110" s="399"/>
      <c r="HAH110" s="395"/>
      <c r="HAI110" s="396"/>
      <c r="HAJ110" s="397"/>
      <c r="HAK110" s="397"/>
      <c r="HAL110" s="397"/>
      <c r="HAM110" s="398"/>
      <c r="HAN110" s="399"/>
      <c r="HAO110" s="395"/>
      <c r="HAP110" s="396"/>
      <c r="HAQ110" s="397"/>
      <c r="HAR110" s="397"/>
      <c r="HAS110" s="397"/>
      <c r="HAT110" s="398"/>
      <c r="HAU110" s="399"/>
      <c r="HAV110" s="395"/>
      <c r="HAW110" s="396"/>
      <c r="HAX110" s="397"/>
      <c r="HAY110" s="397"/>
      <c r="HAZ110" s="397"/>
      <c r="HBA110" s="398"/>
      <c r="HBB110" s="399"/>
      <c r="HBC110" s="395"/>
      <c r="HBD110" s="396"/>
      <c r="HBE110" s="397"/>
      <c r="HBF110" s="397"/>
      <c r="HBG110" s="397"/>
      <c r="HBH110" s="398"/>
      <c r="HBI110" s="399"/>
      <c r="HBJ110" s="395"/>
      <c r="HBK110" s="396"/>
      <c r="HBL110" s="397"/>
      <c r="HBM110" s="397"/>
      <c r="HBN110" s="397"/>
      <c r="HBO110" s="398"/>
      <c r="HBP110" s="399"/>
      <c r="HBQ110" s="395"/>
      <c r="HBR110" s="396"/>
      <c r="HBS110" s="397"/>
      <c r="HBT110" s="397"/>
      <c r="HBU110" s="397"/>
      <c r="HBV110" s="398"/>
      <c r="HBW110" s="399"/>
      <c r="HBX110" s="395"/>
      <c r="HBY110" s="396"/>
      <c r="HBZ110" s="397"/>
      <c r="HCA110" s="397"/>
      <c r="HCB110" s="397"/>
      <c r="HCC110" s="398"/>
      <c r="HCD110" s="399"/>
      <c r="HCE110" s="395"/>
      <c r="HCF110" s="396"/>
      <c r="HCG110" s="397"/>
      <c r="HCH110" s="397"/>
      <c r="HCI110" s="397"/>
      <c r="HCJ110" s="398"/>
      <c r="HCK110" s="399"/>
      <c r="HCL110" s="395"/>
      <c r="HCM110" s="396"/>
      <c r="HCN110" s="397"/>
      <c r="HCO110" s="397"/>
      <c r="HCP110" s="397"/>
      <c r="HCQ110" s="398"/>
      <c r="HCR110" s="399"/>
      <c r="HCS110" s="395"/>
      <c r="HCT110" s="396"/>
      <c r="HCU110" s="397"/>
      <c r="HCV110" s="397"/>
      <c r="HCW110" s="397"/>
      <c r="HCX110" s="398"/>
      <c r="HCY110" s="399"/>
      <c r="HCZ110" s="395"/>
      <c r="HDA110" s="396"/>
      <c r="HDB110" s="397"/>
      <c r="HDC110" s="397"/>
      <c r="HDD110" s="397"/>
      <c r="HDE110" s="398"/>
      <c r="HDF110" s="399"/>
      <c r="HDG110" s="395"/>
      <c r="HDH110" s="396"/>
      <c r="HDI110" s="397"/>
      <c r="HDJ110" s="397"/>
      <c r="HDK110" s="397"/>
      <c r="HDL110" s="398"/>
      <c r="HDM110" s="399"/>
      <c r="HDN110" s="395"/>
      <c r="HDO110" s="396"/>
      <c r="HDP110" s="397"/>
      <c r="HDQ110" s="397"/>
      <c r="HDR110" s="397"/>
      <c r="HDS110" s="398"/>
      <c r="HDT110" s="399"/>
      <c r="HDU110" s="395"/>
      <c r="HDV110" s="396"/>
      <c r="HDW110" s="397"/>
      <c r="HDX110" s="397"/>
      <c r="HDY110" s="397"/>
      <c r="HDZ110" s="398"/>
      <c r="HEA110" s="399"/>
      <c r="HEB110" s="395"/>
      <c r="HEC110" s="396"/>
      <c r="HED110" s="397"/>
      <c r="HEE110" s="397"/>
      <c r="HEF110" s="397"/>
      <c r="HEG110" s="398"/>
      <c r="HEH110" s="399"/>
      <c r="HEI110" s="395"/>
      <c r="HEJ110" s="396"/>
      <c r="HEK110" s="397"/>
      <c r="HEL110" s="397"/>
      <c r="HEM110" s="397"/>
      <c r="HEN110" s="398"/>
      <c r="HEO110" s="399"/>
      <c r="HEP110" s="395"/>
      <c r="HEQ110" s="396"/>
      <c r="HER110" s="397"/>
      <c r="HES110" s="397"/>
      <c r="HET110" s="397"/>
      <c r="HEU110" s="398"/>
      <c r="HEV110" s="399"/>
      <c r="HEW110" s="395"/>
      <c r="HEX110" s="396"/>
      <c r="HEY110" s="397"/>
      <c r="HEZ110" s="397"/>
      <c r="HFA110" s="397"/>
      <c r="HFB110" s="398"/>
      <c r="HFC110" s="399"/>
      <c r="HFD110" s="395"/>
      <c r="HFE110" s="396"/>
      <c r="HFF110" s="397"/>
      <c r="HFG110" s="397"/>
      <c r="HFH110" s="397"/>
      <c r="HFI110" s="398"/>
      <c r="HFJ110" s="399"/>
      <c r="HFK110" s="395"/>
      <c r="HFL110" s="396"/>
      <c r="HFM110" s="397"/>
      <c r="HFN110" s="397"/>
      <c r="HFO110" s="397"/>
      <c r="HFP110" s="398"/>
      <c r="HFQ110" s="399"/>
      <c r="HFR110" s="395"/>
      <c r="HFS110" s="396"/>
      <c r="HFT110" s="397"/>
      <c r="HFU110" s="397"/>
      <c r="HFV110" s="397"/>
      <c r="HFW110" s="398"/>
      <c r="HFX110" s="399"/>
      <c r="HFY110" s="395"/>
      <c r="HFZ110" s="396"/>
      <c r="HGA110" s="397"/>
      <c r="HGB110" s="397"/>
      <c r="HGC110" s="397"/>
      <c r="HGD110" s="398"/>
      <c r="HGE110" s="399"/>
      <c r="HGF110" s="395"/>
      <c r="HGG110" s="396"/>
      <c r="HGH110" s="397"/>
      <c r="HGI110" s="397"/>
      <c r="HGJ110" s="397"/>
      <c r="HGK110" s="398"/>
      <c r="HGL110" s="399"/>
      <c r="HGM110" s="395"/>
      <c r="HGN110" s="396"/>
      <c r="HGO110" s="397"/>
      <c r="HGP110" s="397"/>
      <c r="HGQ110" s="397"/>
      <c r="HGR110" s="398"/>
      <c r="HGS110" s="399"/>
      <c r="HGT110" s="395"/>
      <c r="HGU110" s="396"/>
      <c r="HGV110" s="397"/>
      <c r="HGW110" s="397"/>
      <c r="HGX110" s="397"/>
      <c r="HGY110" s="398"/>
      <c r="HGZ110" s="399"/>
      <c r="HHA110" s="395"/>
      <c r="HHB110" s="396"/>
      <c r="HHC110" s="397"/>
      <c r="HHD110" s="397"/>
      <c r="HHE110" s="397"/>
      <c r="HHF110" s="398"/>
      <c r="HHG110" s="399"/>
      <c r="HHH110" s="395"/>
      <c r="HHI110" s="396"/>
      <c r="HHJ110" s="397"/>
      <c r="HHK110" s="397"/>
      <c r="HHL110" s="397"/>
      <c r="HHM110" s="398"/>
      <c r="HHN110" s="399"/>
      <c r="HHO110" s="395"/>
      <c r="HHP110" s="396"/>
      <c r="HHQ110" s="397"/>
      <c r="HHR110" s="397"/>
      <c r="HHS110" s="397"/>
      <c r="HHT110" s="398"/>
      <c r="HHU110" s="399"/>
      <c r="HHV110" s="395"/>
      <c r="HHW110" s="396"/>
      <c r="HHX110" s="397"/>
      <c r="HHY110" s="397"/>
      <c r="HHZ110" s="397"/>
      <c r="HIA110" s="398"/>
      <c r="HIB110" s="399"/>
      <c r="HIC110" s="395"/>
      <c r="HID110" s="396"/>
      <c r="HIE110" s="397"/>
      <c r="HIF110" s="397"/>
      <c r="HIG110" s="397"/>
      <c r="HIH110" s="398"/>
      <c r="HII110" s="399"/>
      <c r="HIJ110" s="395"/>
      <c r="HIK110" s="396"/>
      <c r="HIL110" s="397"/>
      <c r="HIM110" s="397"/>
      <c r="HIN110" s="397"/>
      <c r="HIO110" s="398"/>
      <c r="HIP110" s="399"/>
      <c r="HIQ110" s="395"/>
      <c r="HIR110" s="396"/>
      <c r="HIS110" s="397"/>
      <c r="HIT110" s="397"/>
      <c r="HIU110" s="397"/>
      <c r="HIV110" s="398"/>
      <c r="HIW110" s="399"/>
      <c r="HIX110" s="395"/>
      <c r="HIY110" s="396"/>
      <c r="HIZ110" s="397"/>
      <c r="HJA110" s="397"/>
      <c r="HJB110" s="397"/>
      <c r="HJC110" s="398"/>
      <c r="HJD110" s="399"/>
      <c r="HJE110" s="395"/>
      <c r="HJF110" s="396"/>
      <c r="HJG110" s="397"/>
      <c r="HJH110" s="397"/>
      <c r="HJI110" s="397"/>
      <c r="HJJ110" s="398"/>
      <c r="HJK110" s="399"/>
      <c r="HJL110" s="395"/>
      <c r="HJM110" s="396"/>
      <c r="HJN110" s="397"/>
      <c r="HJO110" s="397"/>
      <c r="HJP110" s="397"/>
      <c r="HJQ110" s="398"/>
      <c r="HJR110" s="399"/>
      <c r="HJS110" s="395"/>
      <c r="HJT110" s="396"/>
      <c r="HJU110" s="397"/>
      <c r="HJV110" s="397"/>
      <c r="HJW110" s="397"/>
      <c r="HJX110" s="398"/>
      <c r="HJY110" s="399"/>
      <c r="HJZ110" s="395"/>
      <c r="HKA110" s="396"/>
      <c r="HKB110" s="397"/>
      <c r="HKC110" s="397"/>
      <c r="HKD110" s="397"/>
      <c r="HKE110" s="398"/>
      <c r="HKF110" s="399"/>
      <c r="HKG110" s="395"/>
      <c r="HKH110" s="396"/>
      <c r="HKI110" s="397"/>
      <c r="HKJ110" s="397"/>
      <c r="HKK110" s="397"/>
      <c r="HKL110" s="398"/>
      <c r="HKM110" s="399"/>
      <c r="HKN110" s="395"/>
      <c r="HKO110" s="396"/>
      <c r="HKP110" s="397"/>
      <c r="HKQ110" s="397"/>
      <c r="HKR110" s="397"/>
      <c r="HKS110" s="398"/>
      <c r="HKT110" s="399"/>
      <c r="HKU110" s="395"/>
      <c r="HKV110" s="396"/>
      <c r="HKW110" s="397"/>
      <c r="HKX110" s="397"/>
      <c r="HKY110" s="397"/>
      <c r="HKZ110" s="398"/>
      <c r="HLA110" s="399"/>
      <c r="HLB110" s="395"/>
      <c r="HLC110" s="396"/>
      <c r="HLD110" s="397"/>
      <c r="HLE110" s="397"/>
      <c r="HLF110" s="397"/>
      <c r="HLG110" s="398"/>
      <c r="HLH110" s="399"/>
      <c r="HLI110" s="395"/>
      <c r="HLJ110" s="396"/>
      <c r="HLK110" s="397"/>
      <c r="HLL110" s="397"/>
      <c r="HLM110" s="397"/>
      <c r="HLN110" s="398"/>
      <c r="HLO110" s="399"/>
      <c r="HLP110" s="395"/>
      <c r="HLQ110" s="396"/>
      <c r="HLR110" s="397"/>
      <c r="HLS110" s="397"/>
      <c r="HLT110" s="397"/>
      <c r="HLU110" s="398"/>
      <c r="HLV110" s="399"/>
      <c r="HLW110" s="395"/>
      <c r="HLX110" s="396"/>
      <c r="HLY110" s="397"/>
      <c r="HLZ110" s="397"/>
      <c r="HMA110" s="397"/>
      <c r="HMB110" s="398"/>
      <c r="HMC110" s="399"/>
      <c r="HMD110" s="395"/>
      <c r="HME110" s="396"/>
      <c r="HMF110" s="397"/>
      <c r="HMG110" s="397"/>
      <c r="HMH110" s="397"/>
      <c r="HMI110" s="398"/>
      <c r="HMJ110" s="399"/>
      <c r="HMK110" s="395"/>
      <c r="HML110" s="396"/>
      <c r="HMM110" s="397"/>
      <c r="HMN110" s="397"/>
      <c r="HMO110" s="397"/>
      <c r="HMP110" s="398"/>
      <c r="HMQ110" s="399"/>
      <c r="HMR110" s="395"/>
      <c r="HMS110" s="396"/>
      <c r="HMT110" s="397"/>
      <c r="HMU110" s="397"/>
      <c r="HMV110" s="397"/>
      <c r="HMW110" s="398"/>
      <c r="HMX110" s="399"/>
      <c r="HMY110" s="395"/>
      <c r="HMZ110" s="396"/>
      <c r="HNA110" s="397"/>
      <c r="HNB110" s="397"/>
      <c r="HNC110" s="397"/>
      <c r="HND110" s="398"/>
      <c r="HNE110" s="399"/>
      <c r="HNF110" s="395"/>
      <c r="HNG110" s="396"/>
      <c r="HNH110" s="397"/>
      <c r="HNI110" s="397"/>
      <c r="HNJ110" s="397"/>
      <c r="HNK110" s="398"/>
      <c r="HNL110" s="399"/>
      <c r="HNM110" s="395"/>
      <c r="HNN110" s="396"/>
      <c r="HNO110" s="397"/>
      <c r="HNP110" s="397"/>
      <c r="HNQ110" s="397"/>
      <c r="HNR110" s="398"/>
      <c r="HNS110" s="399"/>
      <c r="HNT110" s="395"/>
      <c r="HNU110" s="396"/>
      <c r="HNV110" s="397"/>
      <c r="HNW110" s="397"/>
      <c r="HNX110" s="397"/>
      <c r="HNY110" s="398"/>
      <c r="HNZ110" s="399"/>
      <c r="HOA110" s="395"/>
      <c r="HOB110" s="396"/>
      <c r="HOC110" s="397"/>
      <c r="HOD110" s="397"/>
      <c r="HOE110" s="397"/>
      <c r="HOF110" s="398"/>
      <c r="HOG110" s="399"/>
      <c r="HOH110" s="395"/>
      <c r="HOI110" s="396"/>
      <c r="HOJ110" s="397"/>
      <c r="HOK110" s="397"/>
      <c r="HOL110" s="397"/>
      <c r="HOM110" s="398"/>
      <c r="HON110" s="399"/>
      <c r="HOO110" s="395"/>
      <c r="HOP110" s="396"/>
      <c r="HOQ110" s="397"/>
      <c r="HOR110" s="397"/>
      <c r="HOS110" s="397"/>
      <c r="HOT110" s="398"/>
      <c r="HOU110" s="399"/>
      <c r="HOV110" s="395"/>
      <c r="HOW110" s="396"/>
      <c r="HOX110" s="397"/>
      <c r="HOY110" s="397"/>
      <c r="HOZ110" s="397"/>
      <c r="HPA110" s="398"/>
      <c r="HPB110" s="399"/>
      <c r="HPC110" s="395"/>
      <c r="HPD110" s="396"/>
      <c r="HPE110" s="397"/>
      <c r="HPF110" s="397"/>
      <c r="HPG110" s="397"/>
      <c r="HPH110" s="398"/>
      <c r="HPI110" s="399"/>
      <c r="HPJ110" s="395"/>
      <c r="HPK110" s="396"/>
      <c r="HPL110" s="397"/>
      <c r="HPM110" s="397"/>
      <c r="HPN110" s="397"/>
      <c r="HPO110" s="398"/>
      <c r="HPP110" s="399"/>
      <c r="HPQ110" s="395"/>
      <c r="HPR110" s="396"/>
      <c r="HPS110" s="397"/>
      <c r="HPT110" s="397"/>
      <c r="HPU110" s="397"/>
      <c r="HPV110" s="398"/>
      <c r="HPW110" s="399"/>
      <c r="HPX110" s="395"/>
      <c r="HPY110" s="396"/>
      <c r="HPZ110" s="397"/>
      <c r="HQA110" s="397"/>
      <c r="HQB110" s="397"/>
      <c r="HQC110" s="398"/>
      <c r="HQD110" s="399"/>
      <c r="HQE110" s="395"/>
      <c r="HQF110" s="396"/>
      <c r="HQG110" s="397"/>
      <c r="HQH110" s="397"/>
      <c r="HQI110" s="397"/>
      <c r="HQJ110" s="398"/>
      <c r="HQK110" s="399"/>
      <c r="HQL110" s="395"/>
      <c r="HQM110" s="396"/>
      <c r="HQN110" s="397"/>
      <c r="HQO110" s="397"/>
      <c r="HQP110" s="397"/>
      <c r="HQQ110" s="398"/>
      <c r="HQR110" s="399"/>
      <c r="HQS110" s="395"/>
      <c r="HQT110" s="396"/>
      <c r="HQU110" s="397"/>
      <c r="HQV110" s="397"/>
      <c r="HQW110" s="397"/>
      <c r="HQX110" s="398"/>
      <c r="HQY110" s="399"/>
      <c r="HQZ110" s="395"/>
      <c r="HRA110" s="396"/>
      <c r="HRB110" s="397"/>
      <c r="HRC110" s="397"/>
      <c r="HRD110" s="397"/>
      <c r="HRE110" s="398"/>
      <c r="HRF110" s="399"/>
      <c r="HRG110" s="395"/>
      <c r="HRH110" s="396"/>
      <c r="HRI110" s="397"/>
      <c r="HRJ110" s="397"/>
      <c r="HRK110" s="397"/>
      <c r="HRL110" s="398"/>
      <c r="HRM110" s="399"/>
      <c r="HRN110" s="395"/>
      <c r="HRO110" s="396"/>
      <c r="HRP110" s="397"/>
      <c r="HRQ110" s="397"/>
      <c r="HRR110" s="397"/>
      <c r="HRS110" s="398"/>
      <c r="HRT110" s="399"/>
      <c r="HRU110" s="395"/>
      <c r="HRV110" s="396"/>
      <c r="HRW110" s="397"/>
      <c r="HRX110" s="397"/>
      <c r="HRY110" s="397"/>
      <c r="HRZ110" s="398"/>
      <c r="HSA110" s="399"/>
      <c r="HSB110" s="395"/>
      <c r="HSC110" s="396"/>
      <c r="HSD110" s="397"/>
      <c r="HSE110" s="397"/>
      <c r="HSF110" s="397"/>
      <c r="HSG110" s="398"/>
      <c r="HSH110" s="399"/>
      <c r="HSI110" s="395"/>
      <c r="HSJ110" s="396"/>
      <c r="HSK110" s="397"/>
      <c r="HSL110" s="397"/>
      <c r="HSM110" s="397"/>
      <c r="HSN110" s="398"/>
      <c r="HSO110" s="399"/>
      <c r="HSP110" s="395"/>
      <c r="HSQ110" s="396"/>
      <c r="HSR110" s="397"/>
      <c r="HSS110" s="397"/>
      <c r="HST110" s="397"/>
      <c r="HSU110" s="398"/>
      <c r="HSV110" s="399"/>
      <c r="HSW110" s="395"/>
      <c r="HSX110" s="396"/>
      <c r="HSY110" s="397"/>
      <c r="HSZ110" s="397"/>
      <c r="HTA110" s="397"/>
      <c r="HTB110" s="398"/>
      <c r="HTC110" s="399"/>
      <c r="HTD110" s="395"/>
      <c r="HTE110" s="396"/>
      <c r="HTF110" s="397"/>
      <c r="HTG110" s="397"/>
      <c r="HTH110" s="397"/>
      <c r="HTI110" s="398"/>
      <c r="HTJ110" s="399"/>
      <c r="HTK110" s="395"/>
      <c r="HTL110" s="396"/>
      <c r="HTM110" s="397"/>
      <c r="HTN110" s="397"/>
      <c r="HTO110" s="397"/>
      <c r="HTP110" s="398"/>
      <c r="HTQ110" s="399"/>
      <c r="HTR110" s="395"/>
      <c r="HTS110" s="396"/>
      <c r="HTT110" s="397"/>
      <c r="HTU110" s="397"/>
      <c r="HTV110" s="397"/>
      <c r="HTW110" s="398"/>
      <c r="HTX110" s="399"/>
      <c r="HTY110" s="395"/>
      <c r="HTZ110" s="396"/>
      <c r="HUA110" s="397"/>
      <c r="HUB110" s="397"/>
      <c r="HUC110" s="397"/>
      <c r="HUD110" s="398"/>
      <c r="HUE110" s="399"/>
      <c r="HUF110" s="395"/>
      <c r="HUG110" s="396"/>
      <c r="HUH110" s="397"/>
      <c r="HUI110" s="397"/>
      <c r="HUJ110" s="397"/>
      <c r="HUK110" s="398"/>
      <c r="HUL110" s="399"/>
      <c r="HUM110" s="395"/>
      <c r="HUN110" s="396"/>
      <c r="HUO110" s="397"/>
      <c r="HUP110" s="397"/>
      <c r="HUQ110" s="397"/>
      <c r="HUR110" s="398"/>
      <c r="HUS110" s="399"/>
      <c r="HUT110" s="395"/>
      <c r="HUU110" s="396"/>
      <c r="HUV110" s="397"/>
      <c r="HUW110" s="397"/>
      <c r="HUX110" s="397"/>
      <c r="HUY110" s="398"/>
      <c r="HUZ110" s="399"/>
      <c r="HVA110" s="395"/>
      <c r="HVB110" s="396"/>
      <c r="HVC110" s="397"/>
      <c r="HVD110" s="397"/>
      <c r="HVE110" s="397"/>
      <c r="HVF110" s="398"/>
      <c r="HVG110" s="399"/>
      <c r="HVH110" s="395"/>
      <c r="HVI110" s="396"/>
      <c r="HVJ110" s="397"/>
      <c r="HVK110" s="397"/>
      <c r="HVL110" s="397"/>
      <c r="HVM110" s="398"/>
      <c r="HVN110" s="399"/>
      <c r="HVO110" s="395"/>
      <c r="HVP110" s="396"/>
      <c r="HVQ110" s="397"/>
      <c r="HVR110" s="397"/>
      <c r="HVS110" s="397"/>
      <c r="HVT110" s="398"/>
      <c r="HVU110" s="399"/>
      <c r="HVV110" s="395"/>
      <c r="HVW110" s="396"/>
      <c r="HVX110" s="397"/>
      <c r="HVY110" s="397"/>
      <c r="HVZ110" s="397"/>
      <c r="HWA110" s="398"/>
      <c r="HWB110" s="399"/>
      <c r="HWC110" s="395"/>
      <c r="HWD110" s="396"/>
      <c r="HWE110" s="397"/>
      <c r="HWF110" s="397"/>
      <c r="HWG110" s="397"/>
      <c r="HWH110" s="398"/>
      <c r="HWI110" s="399"/>
      <c r="HWJ110" s="395"/>
      <c r="HWK110" s="396"/>
      <c r="HWL110" s="397"/>
      <c r="HWM110" s="397"/>
      <c r="HWN110" s="397"/>
      <c r="HWO110" s="398"/>
      <c r="HWP110" s="399"/>
      <c r="HWQ110" s="395"/>
      <c r="HWR110" s="396"/>
      <c r="HWS110" s="397"/>
      <c r="HWT110" s="397"/>
      <c r="HWU110" s="397"/>
      <c r="HWV110" s="398"/>
      <c r="HWW110" s="399"/>
      <c r="HWX110" s="395"/>
      <c r="HWY110" s="396"/>
      <c r="HWZ110" s="397"/>
      <c r="HXA110" s="397"/>
      <c r="HXB110" s="397"/>
      <c r="HXC110" s="398"/>
      <c r="HXD110" s="399"/>
      <c r="HXE110" s="395"/>
      <c r="HXF110" s="396"/>
      <c r="HXG110" s="397"/>
      <c r="HXH110" s="397"/>
      <c r="HXI110" s="397"/>
      <c r="HXJ110" s="398"/>
      <c r="HXK110" s="399"/>
      <c r="HXL110" s="395"/>
      <c r="HXM110" s="396"/>
      <c r="HXN110" s="397"/>
      <c r="HXO110" s="397"/>
      <c r="HXP110" s="397"/>
      <c r="HXQ110" s="398"/>
      <c r="HXR110" s="399"/>
      <c r="HXS110" s="395"/>
      <c r="HXT110" s="396"/>
      <c r="HXU110" s="397"/>
      <c r="HXV110" s="397"/>
      <c r="HXW110" s="397"/>
      <c r="HXX110" s="398"/>
      <c r="HXY110" s="399"/>
      <c r="HXZ110" s="395"/>
      <c r="HYA110" s="396"/>
      <c r="HYB110" s="397"/>
      <c r="HYC110" s="397"/>
      <c r="HYD110" s="397"/>
      <c r="HYE110" s="398"/>
      <c r="HYF110" s="399"/>
      <c r="HYG110" s="395"/>
      <c r="HYH110" s="396"/>
      <c r="HYI110" s="397"/>
      <c r="HYJ110" s="397"/>
      <c r="HYK110" s="397"/>
      <c r="HYL110" s="398"/>
      <c r="HYM110" s="399"/>
      <c r="HYN110" s="395"/>
      <c r="HYO110" s="396"/>
      <c r="HYP110" s="397"/>
      <c r="HYQ110" s="397"/>
      <c r="HYR110" s="397"/>
      <c r="HYS110" s="398"/>
      <c r="HYT110" s="399"/>
      <c r="HYU110" s="395"/>
      <c r="HYV110" s="396"/>
      <c r="HYW110" s="397"/>
      <c r="HYX110" s="397"/>
      <c r="HYY110" s="397"/>
      <c r="HYZ110" s="398"/>
      <c r="HZA110" s="399"/>
      <c r="HZB110" s="395"/>
      <c r="HZC110" s="396"/>
      <c r="HZD110" s="397"/>
      <c r="HZE110" s="397"/>
      <c r="HZF110" s="397"/>
      <c r="HZG110" s="398"/>
      <c r="HZH110" s="399"/>
      <c r="HZI110" s="395"/>
      <c r="HZJ110" s="396"/>
      <c r="HZK110" s="397"/>
      <c r="HZL110" s="397"/>
      <c r="HZM110" s="397"/>
      <c r="HZN110" s="398"/>
      <c r="HZO110" s="399"/>
      <c r="HZP110" s="395"/>
      <c r="HZQ110" s="396"/>
      <c r="HZR110" s="397"/>
      <c r="HZS110" s="397"/>
      <c r="HZT110" s="397"/>
      <c r="HZU110" s="398"/>
      <c r="HZV110" s="399"/>
      <c r="HZW110" s="395"/>
      <c r="HZX110" s="396"/>
      <c r="HZY110" s="397"/>
      <c r="HZZ110" s="397"/>
      <c r="IAA110" s="397"/>
      <c r="IAB110" s="398"/>
      <c r="IAC110" s="399"/>
      <c r="IAD110" s="395"/>
      <c r="IAE110" s="396"/>
      <c r="IAF110" s="397"/>
      <c r="IAG110" s="397"/>
      <c r="IAH110" s="397"/>
      <c r="IAI110" s="398"/>
      <c r="IAJ110" s="399"/>
      <c r="IAK110" s="395"/>
      <c r="IAL110" s="396"/>
      <c r="IAM110" s="397"/>
      <c r="IAN110" s="397"/>
      <c r="IAO110" s="397"/>
      <c r="IAP110" s="398"/>
      <c r="IAQ110" s="399"/>
      <c r="IAR110" s="395"/>
      <c r="IAS110" s="396"/>
      <c r="IAT110" s="397"/>
      <c r="IAU110" s="397"/>
      <c r="IAV110" s="397"/>
      <c r="IAW110" s="398"/>
      <c r="IAX110" s="399"/>
      <c r="IAY110" s="395"/>
      <c r="IAZ110" s="396"/>
      <c r="IBA110" s="397"/>
      <c r="IBB110" s="397"/>
      <c r="IBC110" s="397"/>
      <c r="IBD110" s="398"/>
      <c r="IBE110" s="399"/>
      <c r="IBF110" s="395"/>
      <c r="IBG110" s="396"/>
      <c r="IBH110" s="397"/>
      <c r="IBI110" s="397"/>
      <c r="IBJ110" s="397"/>
      <c r="IBK110" s="398"/>
      <c r="IBL110" s="399"/>
      <c r="IBM110" s="395"/>
      <c r="IBN110" s="396"/>
      <c r="IBO110" s="397"/>
      <c r="IBP110" s="397"/>
      <c r="IBQ110" s="397"/>
      <c r="IBR110" s="398"/>
      <c r="IBS110" s="399"/>
      <c r="IBT110" s="395"/>
      <c r="IBU110" s="396"/>
      <c r="IBV110" s="397"/>
      <c r="IBW110" s="397"/>
      <c r="IBX110" s="397"/>
      <c r="IBY110" s="398"/>
      <c r="IBZ110" s="399"/>
      <c r="ICA110" s="395"/>
      <c r="ICB110" s="396"/>
      <c r="ICC110" s="397"/>
      <c r="ICD110" s="397"/>
      <c r="ICE110" s="397"/>
      <c r="ICF110" s="398"/>
      <c r="ICG110" s="399"/>
      <c r="ICH110" s="395"/>
      <c r="ICI110" s="396"/>
      <c r="ICJ110" s="397"/>
      <c r="ICK110" s="397"/>
      <c r="ICL110" s="397"/>
      <c r="ICM110" s="398"/>
      <c r="ICN110" s="399"/>
      <c r="ICO110" s="395"/>
      <c r="ICP110" s="396"/>
      <c r="ICQ110" s="397"/>
      <c r="ICR110" s="397"/>
      <c r="ICS110" s="397"/>
      <c r="ICT110" s="398"/>
      <c r="ICU110" s="399"/>
      <c r="ICV110" s="395"/>
      <c r="ICW110" s="396"/>
      <c r="ICX110" s="397"/>
      <c r="ICY110" s="397"/>
      <c r="ICZ110" s="397"/>
      <c r="IDA110" s="398"/>
      <c r="IDB110" s="399"/>
      <c r="IDC110" s="395"/>
      <c r="IDD110" s="396"/>
      <c r="IDE110" s="397"/>
      <c r="IDF110" s="397"/>
      <c r="IDG110" s="397"/>
      <c r="IDH110" s="398"/>
      <c r="IDI110" s="399"/>
      <c r="IDJ110" s="395"/>
      <c r="IDK110" s="396"/>
      <c r="IDL110" s="397"/>
      <c r="IDM110" s="397"/>
      <c r="IDN110" s="397"/>
      <c r="IDO110" s="398"/>
      <c r="IDP110" s="399"/>
      <c r="IDQ110" s="395"/>
      <c r="IDR110" s="396"/>
      <c r="IDS110" s="397"/>
      <c r="IDT110" s="397"/>
      <c r="IDU110" s="397"/>
      <c r="IDV110" s="398"/>
      <c r="IDW110" s="399"/>
      <c r="IDX110" s="395"/>
      <c r="IDY110" s="396"/>
      <c r="IDZ110" s="397"/>
      <c r="IEA110" s="397"/>
      <c r="IEB110" s="397"/>
      <c r="IEC110" s="398"/>
      <c r="IED110" s="399"/>
      <c r="IEE110" s="395"/>
      <c r="IEF110" s="396"/>
      <c r="IEG110" s="397"/>
      <c r="IEH110" s="397"/>
      <c r="IEI110" s="397"/>
      <c r="IEJ110" s="398"/>
      <c r="IEK110" s="399"/>
      <c r="IEL110" s="395"/>
      <c r="IEM110" s="396"/>
      <c r="IEN110" s="397"/>
      <c r="IEO110" s="397"/>
      <c r="IEP110" s="397"/>
      <c r="IEQ110" s="398"/>
      <c r="IER110" s="399"/>
      <c r="IES110" s="395"/>
      <c r="IET110" s="396"/>
      <c r="IEU110" s="397"/>
      <c r="IEV110" s="397"/>
      <c r="IEW110" s="397"/>
      <c r="IEX110" s="398"/>
      <c r="IEY110" s="399"/>
      <c r="IEZ110" s="395"/>
      <c r="IFA110" s="396"/>
      <c r="IFB110" s="397"/>
      <c r="IFC110" s="397"/>
      <c r="IFD110" s="397"/>
      <c r="IFE110" s="398"/>
      <c r="IFF110" s="399"/>
      <c r="IFG110" s="395"/>
      <c r="IFH110" s="396"/>
      <c r="IFI110" s="397"/>
      <c r="IFJ110" s="397"/>
      <c r="IFK110" s="397"/>
      <c r="IFL110" s="398"/>
      <c r="IFM110" s="399"/>
      <c r="IFN110" s="395"/>
      <c r="IFO110" s="396"/>
      <c r="IFP110" s="397"/>
      <c r="IFQ110" s="397"/>
      <c r="IFR110" s="397"/>
      <c r="IFS110" s="398"/>
      <c r="IFT110" s="399"/>
      <c r="IFU110" s="395"/>
      <c r="IFV110" s="396"/>
      <c r="IFW110" s="397"/>
      <c r="IFX110" s="397"/>
      <c r="IFY110" s="397"/>
      <c r="IFZ110" s="398"/>
      <c r="IGA110" s="399"/>
      <c r="IGB110" s="395"/>
      <c r="IGC110" s="396"/>
      <c r="IGD110" s="397"/>
      <c r="IGE110" s="397"/>
      <c r="IGF110" s="397"/>
      <c r="IGG110" s="398"/>
      <c r="IGH110" s="399"/>
      <c r="IGI110" s="395"/>
      <c r="IGJ110" s="396"/>
      <c r="IGK110" s="397"/>
      <c r="IGL110" s="397"/>
      <c r="IGM110" s="397"/>
      <c r="IGN110" s="398"/>
      <c r="IGO110" s="399"/>
      <c r="IGP110" s="395"/>
      <c r="IGQ110" s="396"/>
      <c r="IGR110" s="397"/>
      <c r="IGS110" s="397"/>
      <c r="IGT110" s="397"/>
      <c r="IGU110" s="398"/>
      <c r="IGV110" s="399"/>
      <c r="IGW110" s="395"/>
      <c r="IGX110" s="396"/>
      <c r="IGY110" s="397"/>
      <c r="IGZ110" s="397"/>
      <c r="IHA110" s="397"/>
      <c r="IHB110" s="398"/>
      <c r="IHC110" s="399"/>
      <c r="IHD110" s="395"/>
      <c r="IHE110" s="396"/>
      <c r="IHF110" s="397"/>
      <c r="IHG110" s="397"/>
      <c r="IHH110" s="397"/>
      <c r="IHI110" s="398"/>
      <c r="IHJ110" s="399"/>
      <c r="IHK110" s="395"/>
      <c r="IHL110" s="396"/>
      <c r="IHM110" s="397"/>
      <c r="IHN110" s="397"/>
      <c r="IHO110" s="397"/>
      <c r="IHP110" s="398"/>
      <c r="IHQ110" s="399"/>
      <c r="IHR110" s="395"/>
      <c r="IHS110" s="396"/>
      <c r="IHT110" s="397"/>
      <c r="IHU110" s="397"/>
      <c r="IHV110" s="397"/>
      <c r="IHW110" s="398"/>
      <c r="IHX110" s="399"/>
      <c r="IHY110" s="395"/>
      <c r="IHZ110" s="396"/>
      <c r="IIA110" s="397"/>
      <c r="IIB110" s="397"/>
      <c r="IIC110" s="397"/>
      <c r="IID110" s="398"/>
      <c r="IIE110" s="399"/>
      <c r="IIF110" s="395"/>
      <c r="IIG110" s="396"/>
      <c r="IIH110" s="397"/>
      <c r="III110" s="397"/>
      <c r="IIJ110" s="397"/>
      <c r="IIK110" s="398"/>
      <c r="IIL110" s="399"/>
      <c r="IIM110" s="395"/>
      <c r="IIN110" s="396"/>
      <c r="IIO110" s="397"/>
      <c r="IIP110" s="397"/>
      <c r="IIQ110" s="397"/>
      <c r="IIR110" s="398"/>
      <c r="IIS110" s="399"/>
      <c r="IIT110" s="395"/>
      <c r="IIU110" s="396"/>
      <c r="IIV110" s="397"/>
      <c r="IIW110" s="397"/>
      <c r="IIX110" s="397"/>
      <c r="IIY110" s="398"/>
      <c r="IIZ110" s="399"/>
      <c r="IJA110" s="395"/>
      <c r="IJB110" s="396"/>
      <c r="IJC110" s="397"/>
      <c r="IJD110" s="397"/>
      <c r="IJE110" s="397"/>
      <c r="IJF110" s="398"/>
      <c r="IJG110" s="399"/>
      <c r="IJH110" s="395"/>
      <c r="IJI110" s="396"/>
      <c r="IJJ110" s="397"/>
      <c r="IJK110" s="397"/>
      <c r="IJL110" s="397"/>
      <c r="IJM110" s="398"/>
      <c r="IJN110" s="399"/>
      <c r="IJO110" s="395"/>
      <c r="IJP110" s="396"/>
      <c r="IJQ110" s="397"/>
      <c r="IJR110" s="397"/>
      <c r="IJS110" s="397"/>
      <c r="IJT110" s="398"/>
      <c r="IJU110" s="399"/>
      <c r="IJV110" s="395"/>
      <c r="IJW110" s="396"/>
      <c r="IJX110" s="397"/>
      <c r="IJY110" s="397"/>
      <c r="IJZ110" s="397"/>
      <c r="IKA110" s="398"/>
      <c r="IKB110" s="399"/>
      <c r="IKC110" s="395"/>
      <c r="IKD110" s="396"/>
      <c r="IKE110" s="397"/>
      <c r="IKF110" s="397"/>
      <c r="IKG110" s="397"/>
      <c r="IKH110" s="398"/>
      <c r="IKI110" s="399"/>
      <c r="IKJ110" s="395"/>
      <c r="IKK110" s="396"/>
      <c r="IKL110" s="397"/>
      <c r="IKM110" s="397"/>
      <c r="IKN110" s="397"/>
      <c r="IKO110" s="398"/>
      <c r="IKP110" s="399"/>
      <c r="IKQ110" s="395"/>
      <c r="IKR110" s="396"/>
      <c r="IKS110" s="397"/>
      <c r="IKT110" s="397"/>
      <c r="IKU110" s="397"/>
      <c r="IKV110" s="398"/>
      <c r="IKW110" s="399"/>
      <c r="IKX110" s="395"/>
      <c r="IKY110" s="396"/>
      <c r="IKZ110" s="397"/>
      <c r="ILA110" s="397"/>
      <c r="ILB110" s="397"/>
      <c r="ILC110" s="398"/>
      <c r="ILD110" s="399"/>
      <c r="ILE110" s="395"/>
      <c r="ILF110" s="396"/>
      <c r="ILG110" s="397"/>
      <c r="ILH110" s="397"/>
      <c r="ILI110" s="397"/>
      <c r="ILJ110" s="398"/>
      <c r="ILK110" s="399"/>
      <c r="ILL110" s="395"/>
      <c r="ILM110" s="396"/>
      <c r="ILN110" s="397"/>
      <c r="ILO110" s="397"/>
      <c r="ILP110" s="397"/>
      <c r="ILQ110" s="398"/>
      <c r="ILR110" s="399"/>
      <c r="ILS110" s="395"/>
      <c r="ILT110" s="396"/>
      <c r="ILU110" s="397"/>
      <c r="ILV110" s="397"/>
      <c r="ILW110" s="397"/>
      <c r="ILX110" s="398"/>
      <c r="ILY110" s="399"/>
      <c r="ILZ110" s="395"/>
      <c r="IMA110" s="396"/>
      <c r="IMB110" s="397"/>
      <c r="IMC110" s="397"/>
      <c r="IMD110" s="397"/>
      <c r="IME110" s="398"/>
      <c r="IMF110" s="399"/>
      <c r="IMG110" s="395"/>
      <c r="IMH110" s="396"/>
      <c r="IMI110" s="397"/>
      <c r="IMJ110" s="397"/>
      <c r="IMK110" s="397"/>
      <c r="IML110" s="398"/>
      <c r="IMM110" s="399"/>
      <c r="IMN110" s="395"/>
      <c r="IMO110" s="396"/>
      <c r="IMP110" s="397"/>
      <c r="IMQ110" s="397"/>
      <c r="IMR110" s="397"/>
      <c r="IMS110" s="398"/>
      <c r="IMT110" s="399"/>
      <c r="IMU110" s="395"/>
      <c r="IMV110" s="396"/>
      <c r="IMW110" s="397"/>
      <c r="IMX110" s="397"/>
      <c r="IMY110" s="397"/>
      <c r="IMZ110" s="398"/>
      <c r="INA110" s="399"/>
      <c r="INB110" s="395"/>
      <c r="INC110" s="396"/>
      <c r="IND110" s="397"/>
      <c r="INE110" s="397"/>
      <c r="INF110" s="397"/>
      <c r="ING110" s="398"/>
      <c r="INH110" s="399"/>
      <c r="INI110" s="395"/>
      <c r="INJ110" s="396"/>
      <c r="INK110" s="397"/>
      <c r="INL110" s="397"/>
      <c r="INM110" s="397"/>
      <c r="INN110" s="398"/>
      <c r="INO110" s="399"/>
      <c r="INP110" s="395"/>
      <c r="INQ110" s="396"/>
      <c r="INR110" s="397"/>
      <c r="INS110" s="397"/>
      <c r="INT110" s="397"/>
      <c r="INU110" s="398"/>
      <c r="INV110" s="399"/>
      <c r="INW110" s="395"/>
      <c r="INX110" s="396"/>
      <c r="INY110" s="397"/>
      <c r="INZ110" s="397"/>
      <c r="IOA110" s="397"/>
      <c r="IOB110" s="398"/>
      <c r="IOC110" s="399"/>
      <c r="IOD110" s="395"/>
      <c r="IOE110" s="396"/>
      <c r="IOF110" s="397"/>
      <c r="IOG110" s="397"/>
      <c r="IOH110" s="397"/>
      <c r="IOI110" s="398"/>
      <c r="IOJ110" s="399"/>
      <c r="IOK110" s="395"/>
      <c r="IOL110" s="396"/>
      <c r="IOM110" s="397"/>
      <c r="ION110" s="397"/>
      <c r="IOO110" s="397"/>
      <c r="IOP110" s="398"/>
      <c r="IOQ110" s="399"/>
      <c r="IOR110" s="395"/>
      <c r="IOS110" s="396"/>
      <c r="IOT110" s="397"/>
      <c r="IOU110" s="397"/>
      <c r="IOV110" s="397"/>
      <c r="IOW110" s="398"/>
      <c r="IOX110" s="399"/>
      <c r="IOY110" s="395"/>
      <c r="IOZ110" s="396"/>
      <c r="IPA110" s="397"/>
      <c r="IPB110" s="397"/>
      <c r="IPC110" s="397"/>
      <c r="IPD110" s="398"/>
      <c r="IPE110" s="399"/>
      <c r="IPF110" s="395"/>
      <c r="IPG110" s="396"/>
      <c r="IPH110" s="397"/>
      <c r="IPI110" s="397"/>
      <c r="IPJ110" s="397"/>
      <c r="IPK110" s="398"/>
      <c r="IPL110" s="399"/>
      <c r="IPM110" s="395"/>
      <c r="IPN110" s="396"/>
      <c r="IPO110" s="397"/>
      <c r="IPP110" s="397"/>
      <c r="IPQ110" s="397"/>
      <c r="IPR110" s="398"/>
      <c r="IPS110" s="399"/>
      <c r="IPT110" s="395"/>
      <c r="IPU110" s="396"/>
      <c r="IPV110" s="397"/>
      <c r="IPW110" s="397"/>
      <c r="IPX110" s="397"/>
      <c r="IPY110" s="398"/>
      <c r="IPZ110" s="399"/>
      <c r="IQA110" s="395"/>
      <c r="IQB110" s="396"/>
      <c r="IQC110" s="397"/>
      <c r="IQD110" s="397"/>
      <c r="IQE110" s="397"/>
      <c r="IQF110" s="398"/>
      <c r="IQG110" s="399"/>
      <c r="IQH110" s="395"/>
      <c r="IQI110" s="396"/>
      <c r="IQJ110" s="397"/>
      <c r="IQK110" s="397"/>
      <c r="IQL110" s="397"/>
      <c r="IQM110" s="398"/>
      <c r="IQN110" s="399"/>
      <c r="IQO110" s="395"/>
      <c r="IQP110" s="396"/>
      <c r="IQQ110" s="397"/>
      <c r="IQR110" s="397"/>
      <c r="IQS110" s="397"/>
      <c r="IQT110" s="398"/>
      <c r="IQU110" s="399"/>
      <c r="IQV110" s="395"/>
      <c r="IQW110" s="396"/>
      <c r="IQX110" s="397"/>
      <c r="IQY110" s="397"/>
      <c r="IQZ110" s="397"/>
      <c r="IRA110" s="398"/>
      <c r="IRB110" s="399"/>
      <c r="IRC110" s="395"/>
      <c r="IRD110" s="396"/>
      <c r="IRE110" s="397"/>
      <c r="IRF110" s="397"/>
      <c r="IRG110" s="397"/>
      <c r="IRH110" s="398"/>
      <c r="IRI110" s="399"/>
      <c r="IRJ110" s="395"/>
      <c r="IRK110" s="396"/>
      <c r="IRL110" s="397"/>
      <c r="IRM110" s="397"/>
      <c r="IRN110" s="397"/>
      <c r="IRO110" s="398"/>
      <c r="IRP110" s="399"/>
      <c r="IRQ110" s="395"/>
      <c r="IRR110" s="396"/>
      <c r="IRS110" s="397"/>
      <c r="IRT110" s="397"/>
      <c r="IRU110" s="397"/>
      <c r="IRV110" s="398"/>
      <c r="IRW110" s="399"/>
      <c r="IRX110" s="395"/>
      <c r="IRY110" s="396"/>
      <c r="IRZ110" s="397"/>
      <c r="ISA110" s="397"/>
      <c r="ISB110" s="397"/>
      <c r="ISC110" s="398"/>
      <c r="ISD110" s="399"/>
      <c r="ISE110" s="395"/>
      <c r="ISF110" s="396"/>
      <c r="ISG110" s="397"/>
      <c r="ISH110" s="397"/>
      <c r="ISI110" s="397"/>
      <c r="ISJ110" s="398"/>
      <c r="ISK110" s="399"/>
      <c r="ISL110" s="395"/>
      <c r="ISM110" s="396"/>
      <c r="ISN110" s="397"/>
      <c r="ISO110" s="397"/>
      <c r="ISP110" s="397"/>
      <c r="ISQ110" s="398"/>
      <c r="ISR110" s="399"/>
      <c r="ISS110" s="395"/>
      <c r="IST110" s="396"/>
      <c r="ISU110" s="397"/>
      <c r="ISV110" s="397"/>
      <c r="ISW110" s="397"/>
      <c r="ISX110" s="398"/>
      <c r="ISY110" s="399"/>
      <c r="ISZ110" s="395"/>
      <c r="ITA110" s="396"/>
      <c r="ITB110" s="397"/>
      <c r="ITC110" s="397"/>
      <c r="ITD110" s="397"/>
      <c r="ITE110" s="398"/>
      <c r="ITF110" s="399"/>
      <c r="ITG110" s="395"/>
      <c r="ITH110" s="396"/>
      <c r="ITI110" s="397"/>
      <c r="ITJ110" s="397"/>
      <c r="ITK110" s="397"/>
      <c r="ITL110" s="398"/>
      <c r="ITM110" s="399"/>
      <c r="ITN110" s="395"/>
      <c r="ITO110" s="396"/>
      <c r="ITP110" s="397"/>
      <c r="ITQ110" s="397"/>
      <c r="ITR110" s="397"/>
      <c r="ITS110" s="398"/>
      <c r="ITT110" s="399"/>
      <c r="ITU110" s="395"/>
      <c r="ITV110" s="396"/>
      <c r="ITW110" s="397"/>
      <c r="ITX110" s="397"/>
      <c r="ITY110" s="397"/>
      <c r="ITZ110" s="398"/>
      <c r="IUA110" s="399"/>
      <c r="IUB110" s="395"/>
      <c r="IUC110" s="396"/>
      <c r="IUD110" s="397"/>
      <c r="IUE110" s="397"/>
      <c r="IUF110" s="397"/>
      <c r="IUG110" s="398"/>
      <c r="IUH110" s="399"/>
      <c r="IUI110" s="395"/>
      <c r="IUJ110" s="396"/>
      <c r="IUK110" s="397"/>
      <c r="IUL110" s="397"/>
      <c r="IUM110" s="397"/>
      <c r="IUN110" s="398"/>
      <c r="IUO110" s="399"/>
      <c r="IUP110" s="395"/>
      <c r="IUQ110" s="396"/>
      <c r="IUR110" s="397"/>
      <c r="IUS110" s="397"/>
      <c r="IUT110" s="397"/>
      <c r="IUU110" s="398"/>
      <c r="IUV110" s="399"/>
      <c r="IUW110" s="395"/>
      <c r="IUX110" s="396"/>
      <c r="IUY110" s="397"/>
      <c r="IUZ110" s="397"/>
      <c r="IVA110" s="397"/>
      <c r="IVB110" s="398"/>
      <c r="IVC110" s="399"/>
      <c r="IVD110" s="395"/>
      <c r="IVE110" s="396"/>
      <c r="IVF110" s="397"/>
      <c r="IVG110" s="397"/>
      <c r="IVH110" s="397"/>
      <c r="IVI110" s="398"/>
      <c r="IVJ110" s="399"/>
      <c r="IVK110" s="395"/>
      <c r="IVL110" s="396"/>
      <c r="IVM110" s="397"/>
      <c r="IVN110" s="397"/>
      <c r="IVO110" s="397"/>
      <c r="IVP110" s="398"/>
      <c r="IVQ110" s="399"/>
      <c r="IVR110" s="395"/>
      <c r="IVS110" s="396"/>
      <c r="IVT110" s="397"/>
      <c r="IVU110" s="397"/>
      <c r="IVV110" s="397"/>
      <c r="IVW110" s="398"/>
      <c r="IVX110" s="399"/>
      <c r="IVY110" s="395"/>
      <c r="IVZ110" s="396"/>
      <c r="IWA110" s="397"/>
      <c r="IWB110" s="397"/>
      <c r="IWC110" s="397"/>
      <c r="IWD110" s="398"/>
      <c r="IWE110" s="399"/>
      <c r="IWF110" s="395"/>
      <c r="IWG110" s="396"/>
      <c r="IWH110" s="397"/>
      <c r="IWI110" s="397"/>
      <c r="IWJ110" s="397"/>
      <c r="IWK110" s="398"/>
      <c r="IWL110" s="399"/>
      <c r="IWM110" s="395"/>
      <c r="IWN110" s="396"/>
      <c r="IWO110" s="397"/>
      <c r="IWP110" s="397"/>
      <c r="IWQ110" s="397"/>
      <c r="IWR110" s="398"/>
      <c r="IWS110" s="399"/>
      <c r="IWT110" s="395"/>
      <c r="IWU110" s="396"/>
      <c r="IWV110" s="397"/>
      <c r="IWW110" s="397"/>
      <c r="IWX110" s="397"/>
      <c r="IWY110" s="398"/>
      <c r="IWZ110" s="399"/>
      <c r="IXA110" s="395"/>
      <c r="IXB110" s="396"/>
      <c r="IXC110" s="397"/>
      <c r="IXD110" s="397"/>
      <c r="IXE110" s="397"/>
      <c r="IXF110" s="398"/>
      <c r="IXG110" s="399"/>
      <c r="IXH110" s="395"/>
      <c r="IXI110" s="396"/>
      <c r="IXJ110" s="397"/>
      <c r="IXK110" s="397"/>
      <c r="IXL110" s="397"/>
      <c r="IXM110" s="398"/>
      <c r="IXN110" s="399"/>
      <c r="IXO110" s="395"/>
      <c r="IXP110" s="396"/>
      <c r="IXQ110" s="397"/>
      <c r="IXR110" s="397"/>
      <c r="IXS110" s="397"/>
      <c r="IXT110" s="398"/>
      <c r="IXU110" s="399"/>
      <c r="IXV110" s="395"/>
      <c r="IXW110" s="396"/>
      <c r="IXX110" s="397"/>
      <c r="IXY110" s="397"/>
      <c r="IXZ110" s="397"/>
      <c r="IYA110" s="398"/>
      <c r="IYB110" s="399"/>
      <c r="IYC110" s="395"/>
      <c r="IYD110" s="396"/>
      <c r="IYE110" s="397"/>
      <c r="IYF110" s="397"/>
      <c r="IYG110" s="397"/>
      <c r="IYH110" s="398"/>
      <c r="IYI110" s="399"/>
      <c r="IYJ110" s="395"/>
      <c r="IYK110" s="396"/>
      <c r="IYL110" s="397"/>
      <c r="IYM110" s="397"/>
      <c r="IYN110" s="397"/>
      <c r="IYO110" s="398"/>
      <c r="IYP110" s="399"/>
      <c r="IYQ110" s="395"/>
      <c r="IYR110" s="396"/>
      <c r="IYS110" s="397"/>
      <c r="IYT110" s="397"/>
      <c r="IYU110" s="397"/>
      <c r="IYV110" s="398"/>
      <c r="IYW110" s="399"/>
      <c r="IYX110" s="395"/>
      <c r="IYY110" s="396"/>
      <c r="IYZ110" s="397"/>
      <c r="IZA110" s="397"/>
      <c r="IZB110" s="397"/>
      <c r="IZC110" s="398"/>
      <c r="IZD110" s="399"/>
      <c r="IZE110" s="395"/>
      <c r="IZF110" s="396"/>
      <c r="IZG110" s="397"/>
      <c r="IZH110" s="397"/>
      <c r="IZI110" s="397"/>
      <c r="IZJ110" s="398"/>
      <c r="IZK110" s="399"/>
      <c r="IZL110" s="395"/>
      <c r="IZM110" s="396"/>
      <c r="IZN110" s="397"/>
      <c r="IZO110" s="397"/>
      <c r="IZP110" s="397"/>
      <c r="IZQ110" s="398"/>
      <c r="IZR110" s="399"/>
      <c r="IZS110" s="395"/>
      <c r="IZT110" s="396"/>
      <c r="IZU110" s="397"/>
      <c r="IZV110" s="397"/>
      <c r="IZW110" s="397"/>
      <c r="IZX110" s="398"/>
      <c r="IZY110" s="399"/>
      <c r="IZZ110" s="395"/>
      <c r="JAA110" s="396"/>
      <c r="JAB110" s="397"/>
      <c r="JAC110" s="397"/>
      <c r="JAD110" s="397"/>
      <c r="JAE110" s="398"/>
      <c r="JAF110" s="399"/>
      <c r="JAG110" s="395"/>
      <c r="JAH110" s="396"/>
      <c r="JAI110" s="397"/>
      <c r="JAJ110" s="397"/>
      <c r="JAK110" s="397"/>
      <c r="JAL110" s="398"/>
      <c r="JAM110" s="399"/>
      <c r="JAN110" s="395"/>
      <c r="JAO110" s="396"/>
      <c r="JAP110" s="397"/>
      <c r="JAQ110" s="397"/>
      <c r="JAR110" s="397"/>
      <c r="JAS110" s="398"/>
      <c r="JAT110" s="399"/>
      <c r="JAU110" s="395"/>
      <c r="JAV110" s="396"/>
      <c r="JAW110" s="397"/>
      <c r="JAX110" s="397"/>
      <c r="JAY110" s="397"/>
      <c r="JAZ110" s="398"/>
      <c r="JBA110" s="399"/>
      <c r="JBB110" s="395"/>
      <c r="JBC110" s="396"/>
      <c r="JBD110" s="397"/>
      <c r="JBE110" s="397"/>
      <c r="JBF110" s="397"/>
      <c r="JBG110" s="398"/>
      <c r="JBH110" s="399"/>
      <c r="JBI110" s="395"/>
      <c r="JBJ110" s="396"/>
      <c r="JBK110" s="397"/>
      <c r="JBL110" s="397"/>
      <c r="JBM110" s="397"/>
      <c r="JBN110" s="398"/>
      <c r="JBO110" s="399"/>
      <c r="JBP110" s="395"/>
      <c r="JBQ110" s="396"/>
      <c r="JBR110" s="397"/>
      <c r="JBS110" s="397"/>
      <c r="JBT110" s="397"/>
      <c r="JBU110" s="398"/>
      <c r="JBV110" s="399"/>
      <c r="JBW110" s="395"/>
      <c r="JBX110" s="396"/>
      <c r="JBY110" s="397"/>
      <c r="JBZ110" s="397"/>
      <c r="JCA110" s="397"/>
      <c r="JCB110" s="398"/>
      <c r="JCC110" s="399"/>
      <c r="JCD110" s="395"/>
      <c r="JCE110" s="396"/>
      <c r="JCF110" s="397"/>
      <c r="JCG110" s="397"/>
      <c r="JCH110" s="397"/>
      <c r="JCI110" s="398"/>
      <c r="JCJ110" s="399"/>
      <c r="JCK110" s="395"/>
      <c r="JCL110" s="396"/>
      <c r="JCM110" s="397"/>
      <c r="JCN110" s="397"/>
      <c r="JCO110" s="397"/>
      <c r="JCP110" s="398"/>
      <c r="JCQ110" s="399"/>
      <c r="JCR110" s="395"/>
      <c r="JCS110" s="396"/>
      <c r="JCT110" s="397"/>
      <c r="JCU110" s="397"/>
      <c r="JCV110" s="397"/>
      <c r="JCW110" s="398"/>
      <c r="JCX110" s="399"/>
      <c r="JCY110" s="395"/>
      <c r="JCZ110" s="396"/>
      <c r="JDA110" s="397"/>
      <c r="JDB110" s="397"/>
      <c r="JDC110" s="397"/>
      <c r="JDD110" s="398"/>
      <c r="JDE110" s="399"/>
      <c r="JDF110" s="395"/>
      <c r="JDG110" s="396"/>
      <c r="JDH110" s="397"/>
      <c r="JDI110" s="397"/>
      <c r="JDJ110" s="397"/>
      <c r="JDK110" s="398"/>
      <c r="JDL110" s="399"/>
      <c r="JDM110" s="395"/>
      <c r="JDN110" s="396"/>
      <c r="JDO110" s="397"/>
      <c r="JDP110" s="397"/>
      <c r="JDQ110" s="397"/>
      <c r="JDR110" s="398"/>
      <c r="JDS110" s="399"/>
      <c r="JDT110" s="395"/>
      <c r="JDU110" s="396"/>
      <c r="JDV110" s="397"/>
      <c r="JDW110" s="397"/>
      <c r="JDX110" s="397"/>
      <c r="JDY110" s="398"/>
      <c r="JDZ110" s="399"/>
      <c r="JEA110" s="395"/>
      <c r="JEB110" s="396"/>
      <c r="JEC110" s="397"/>
      <c r="JED110" s="397"/>
      <c r="JEE110" s="397"/>
      <c r="JEF110" s="398"/>
      <c r="JEG110" s="399"/>
      <c r="JEH110" s="395"/>
      <c r="JEI110" s="396"/>
      <c r="JEJ110" s="397"/>
      <c r="JEK110" s="397"/>
      <c r="JEL110" s="397"/>
      <c r="JEM110" s="398"/>
      <c r="JEN110" s="399"/>
      <c r="JEO110" s="395"/>
      <c r="JEP110" s="396"/>
      <c r="JEQ110" s="397"/>
      <c r="JER110" s="397"/>
      <c r="JES110" s="397"/>
      <c r="JET110" s="398"/>
      <c r="JEU110" s="399"/>
      <c r="JEV110" s="395"/>
      <c r="JEW110" s="396"/>
      <c r="JEX110" s="397"/>
      <c r="JEY110" s="397"/>
      <c r="JEZ110" s="397"/>
      <c r="JFA110" s="398"/>
      <c r="JFB110" s="399"/>
      <c r="JFC110" s="395"/>
      <c r="JFD110" s="396"/>
      <c r="JFE110" s="397"/>
      <c r="JFF110" s="397"/>
      <c r="JFG110" s="397"/>
      <c r="JFH110" s="398"/>
      <c r="JFI110" s="399"/>
      <c r="JFJ110" s="395"/>
      <c r="JFK110" s="396"/>
      <c r="JFL110" s="397"/>
      <c r="JFM110" s="397"/>
      <c r="JFN110" s="397"/>
      <c r="JFO110" s="398"/>
      <c r="JFP110" s="399"/>
      <c r="JFQ110" s="395"/>
      <c r="JFR110" s="396"/>
      <c r="JFS110" s="397"/>
      <c r="JFT110" s="397"/>
      <c r="JFU110" s="397"/>
      <c r="JFV110" s="398"/>
      <c r="JFW110" s="399"/>
      <c r="JFX110" s="395"/>
      <c r="JFY110" s="396"/>
      <c r="JFZ110" s="397"/>
      <c r="JGA110" s="397"/>
      <c r="JGB110" s="397"/>
      <c r="JGC110" s="398"/>
      <c r="JGD110" s="399"/>
      <c r="JGE110" s="395"/>
      <c r="JGF110" s="396"/>
      <c r="JGG110" s="397"/>
      <c r="JGH110" s="397"/>
      <c r="JGI110" s="397"/>
      <c r="JGJ110" s="398"/>
      <c r="JGK110" s="399"/>
      <c r="JGL110" s="395"/>
      <c r="JGM110" s="396"/>
      <c r="JGN110" s="397"/>
      <c r="JGO110" s="397"/>
      <c r="JGP110" s="397"/>
      <c r="JGQ110" s="398"/>
      <c r="JGR110" s="399"/>
      <c r="JGS110" s="395"/>
      <c r="JGT110" s="396"/>
      <c r="JGU110" s="397"/>
      <c r="JGV110" s="397"/>
      <c r="JGW110" s="397"/>
      <c r="JGX110" s="398"/>
      <c r="JGY110" s="399"/>
      <c r="JGZ110" s="395"/>
      <c r="JHA110" s="396"/>
      <c r="JHB110" s="397"/>
      <c r="JHC110" s="397"/>
      <c r="JHD110" s="397"/>
      <c r="JHE110" s="398"/>
      <c r="JHF110" s="399"/>
      <c r="JHG110" s="395"/>
      <c r="JHH110" s="396"/>
      <c r="JHI110" s="397"/>
      <c r="JHJ110" s="397"/>
      <c r="JHK110" s="397"/>
      <c r="JHL110" s="398"/>
      <c r="JHM110" s="399"/>
      <c r="JHN110" s="395"/>
      <c r="JHO110" s="396"/>
      <c r="JHP110" s="397"/>
      <c r="JHQ110" s="397"/>
      <c r="JHR110" s="397"/>
      <c r="JHS110" s="398"/>
      <c r="JHT110" s="399"/>
      <c r="JHU110" s="395"/>
      <c r="JHV110" s="396"/>
      <c r="JHW110" s="397"/>
      <c r="JHX110" s="397"/>
      <c r="JHY110" s="397"/>
      <c r="JHZ110" s="398"/>
      <c r="JIA110" s="399"/>
      <c r="JIB110" s="395"/>
      <c r="JIC110" s="396"/>
      <c r="JID110" s="397"/>
      <c r="JIE110" s="397"/>
      <c r="JIF110" s="397"/>
      <c r="JIG110" s="398"/>
      <c r="JIH110" s="399"/>
      <c r="JII110" s="395"/>
      <c r="JIJ110" s="396"/>
      <c r="JIK110" s="397"/>
      <c r="JIL110" s="397"/>
      <c r="JIM110" s="397"/>
      <c r="JIN110" s="398"/>
      <c r="JIO110" s="399"/>
      <c r="JIP110" s="395"/>
      <c r="JIQ110" s="396"/>
      <c r="JIR110" s="397"/>
      <c r="JIS110" s="397"/>
      <c r="JIT110" s="397"/>
      <c r="JIU110" s="398"/>
      <c r="JIV110" s="399"/>
      <c r="JIW110" s="395"/>
      <c r="JIX110" s="396"/>
      <c r="JIY110" s="397"/>
      <c r="JIZ110" s="397"/>
      <c r="JJA110" s="397"/>
      <c r="JJB110" s="398"/>
      <c r="JJC110" s="399"/>
      <c r="JJD110" s="395"/>
      <c r="JJE110" s="396"/>
      <c r="JJF110" s="397"/>
      <c r="JJG110" s="397"/>
      <c r="JJH110" s="397"/>
      <c r="JJI110" s="398"/>
      <c r="JJJ110" s="399"/>
      <c r="JJK110" s="395"/>
      <c r="JJL110" s="396"/>
      <c r="JJM110" s="397"/>
      <c r="JJN110" s="397"/>
      <c r="JJO110" s="397"/>
      <c r="JJP110" s="398"/>
      <c r="JJQ110" s="399"/>
      <c r="JJR110" s="395"/>
      <c r="JJS110" s="396"/>
      <c r="JJT110" s="397"/>
      <c r="JJU110" s="397"/>
      <c r="JJV110" s="397"/>
      <c r="JJW110" s="398"/>
      <c r="JJX110" s="399"/>
      <c r="JJY110" s="395"/>
      <c r="JJZ110" s="396"/>
      <c r="JKA110" s="397"/>
      <c r="JKB110" s="397"/>
      <c r="JKC110" s="397"/>
      <c r="JKD110" s="398"/>
      <c r="JKE110" s="399"/>
      <c r="JKF110" s="395"/>
      <c r="JKG110" s="396"/>
      <c r="JKH110" s="397"/>
      <c r="JKI110" s="397"/>
      <c r="JKJ110" s="397"/>
      <c r="JKK110" s="398"/>
      <c r="JKL110" s="399"/>
      <c r="JKM110" s="395"/>
      <c r="JKN110" s="396"/>
      <c r="JKO110" s="397"/>
      <c r="JKP110" s="397"/>
      <c r="JKQ110" s="397"/>
      <c r="JKR110" s="398"/>
      <c r="JKS110" s="399"/>
      <c r="JKT110" s="395"/>
      <c r="JKU110" s="396"/>
      <c r="JKV110" s="397"/>
      <c r="JKW110" s="397"/>
      <c r="JKX110" s="397"/>
      <c r="JKY110" s="398"/>
      <c r="JKZ110" s="399"/>
      <c r="JLA110" s="395"/>
      <c r="JLB110" s="396"/>
      <c r="JLC110" s="397"/>
      <c r="JLD110" s="397"/>
      <c r="JLE110" s="397"/>
      <c r="JLF110" s="398"/>
      <c r="JLG110" s="399"/>
      <c r="JLH110" s="395"/>
      <c r="JLI110" s="396"/>
      <c r="JLJ110" s="397"/>
      <c r="JLK110" s="397"/>
      <c r="JLL110" s="397"/>
      <c r="JLM110" s="398"/>
      <c r="JLN110" s="399"/>
      <c r="JLO110" s="395"/>
      <c r="JLP110" s="396"/>
      <c r="JLQ110" s="397"/>
      <c r="JLR110" s="397"/>
      <c r="JLS110" s="397"/>
      <c r="JLT110" s="398"/>
      <c r="JLU110" s="399"/>
      <c r="JLV110" s="395"/>
      <c r="JLW110" s="396"/>
      <c r="JLX110" s="397"/>
      <c r="JLY110" s="397"/>
      <c r="JLZ110" s="397"/>
      <c r="JMA110" s="398"/>
      <c r="JMB110" s="399"/>
      <c r="JMC110" s="395"/>
      <c r="JMD110" s="396"/>
      <c r="JME110" s="397"/>
      <c r="JMF110" s="397"/>
      <c r="JMG110" s="397"/>
      <c r="JMH110" s="398"/>
      <c r="JMI110" s="399"/>
      <c r="JMJ110" s="395"/>
      <c r="JMK110" s="396"/>
      <c r="JML110" s="397"/>
      <c r="JMM110" s="397"/>
      <c r="JMN110" s="397"/>
      <c r="JMO110" s="398"/>
      <c r="JMP110" s="399"/>
      <c r="JMQ110" s="395"/>
      <c r="JMR110" s="396"/>
      <c r="JMS110" s="397"/>
      <c r="JMT110" s="397"/>
      <c r="JMU110" s="397"/>
      <c r="JMV110" s="398"/>
      <c r="JMW110" s="399"/>
      <c r="JMX110" s="395"/>
      <c r="JMY110" s="396"/>
      <c r="JMZ110" s="397"/>
      <c r="JNA110" s="397"/>
      <c r="JNB110" s="397"/>
      <c r="JNC110" s="398"/>
      <c r="JND110" s="399"/>
      <c r="JNE110" s="395"/>
      <c r="JNF110" s="396"/>
      <c r="JNG110" s="397"/>
      <c r="JNH110" s="397"/>
      <c r="JNI110" s="397"/>
      <c r="JNJ110" s="398"/>
      <c r="JNK110" s="399"/>
      <c r="JNL110" s="395"/>
      <c r="JNM110" s="396"/>
      <c r="JNN110" s="397"/>
      <c r="JNO110" s="397"/>
      <c r="JNP110" s="397"/>
      <c r="JNQ110" s="398"/>
      <c r="JNR110" s="399"/>
      <c r="JNS110" s="395"/>
      <c r="JNT110" s="396"/>
      <c r="JNU110" s="397"/>
      <c r="JNV110" s="397"/>
      <c r="JNW110" s="397"/>
      <c r="JNX110" s="398"/>
      <c r="JNY110" s="399"/>
      <c r="JNZ110" s="395"/>
      <c r="JOA110" s="396"/>
      <c r="JOB110" s="397"/>
      <c r="JOC110" s="397"/>
      <c r="JOD110" s="397"/>
      <c r="JOE110" s="398"/>
      <c r="JOF110" s="399"/>
      <c r="JOG110" s="395"/>
      <c r="JOH110" s="396"/>
      <c r="JOI110" s="397"/>
      <c r="JOJ110" s="397"/>
      <c r="JOK110" s="397"/>
      <c r="JOL110" s="398"/>
      <c r="JOM110" s="399"/>
      <c r="JON110" s="395"/>
      <c r="JOO110" s="396"/>
      <c r="JOP110" s="397"/>
      <c r="JOQ110" s="397"/>
      <c r="JOR110" s="397"/>
      <c r="JOS110" s="398"/>
      <c r="JOT110" s="399"/>
      <c r="JOU110" s="395"/>
      <c r="JOV110" s="396"/>
      <c r="JOW110" s="397"/>
      <c r="JOX110" s="397"/>
      <c r="JOY110" s="397"/>
      <c r="JOZ110" s="398"/>
      <c r="JPA110" s="399"/>
      <c r="JPB110" s="395"/>
      <c r="JPC110" s="396"/>
      <c r="JPD110" s="397"/>
      <c r="JPE110" s="397"/>
      <c r="JPF110" s="397"/>
      <c r="JPG110" s="398"/>
      <c r="JPH110" s="399"/>
      <c r="JPI110" s="395"/>
      <c r="JPJ110" s="396"/>
      <c r="JPK110" s="397"/>
      <c r="JPL110" s="397"/>
      <c r="JPM110" s="397"/>
      <c r="JPN110" s="398"/>
      <c r="JPO110" s="399"/>
      <c r="JPP110" s="395"/>
      <c r="JPQ110" s="396"/>
      <c r="JPR110" s="397"/>
      <c r="JPS110" s="397"/>
      <c r="JPT110" s="397"/>
      <c r="JPU110" s="398"/>
      <c r="JPV110" s="399"/>
      <c r="JPW110" s="395"/>
      <c r="JPX110" s="396"/>
      <c r="JPY110" s="397"/>
      <c r="JPZ110" s="397"/>
      <c r="JQA110" s="397"/>
      <c r="JQB110" s="398"/>
      <c r="JQC110" s="399"/>
      <c r="JQD110" s="395"/>
      <c r="JQE110" s="396"/>
      <c r="JQF110" s="397"/>
      <c r="JQG110" s="397"/>
      <c r="JQH110" s="397"/>
      <c r="JQI110" s="398"/>
      <c r="JQJ110" s="399"/>
      <c r="JQK110" s="395"/>
      <c r="JQL110" s="396"/>
      <c r="JQM110" s="397"/>
      <c r="JQN110" s="397"/>
      <c r="JQO110" s="397"/>
      <c r="JQP110" s="398"/>
      <c r="JQQ110" s="399"/>
      <c r="JQR110" s="395"/>
      <c r="JQS110" s="396"/>
      <c r="JQT110" s="397"/>
      <c r="JQU110" s="397"/>
      <c r="JQV110" s="397"/>
      <c r="JQW110" s="398"/>
      <c r="JQX110" s="399"/>
      <c r="JQY110" s="395"/>
      <c r="JQZ110" s="396"/>
      <c r="JRA110" s="397"/>
      <c r="JRB110" s="397"/>
      <c r="JRC110" s="397"/>
      <c r="JRD110" s="398"/>
      <c r="JRE110" s="399"/>
      <c r="JRF110" s="395"/>
      <c r="JRG110" s="396"/>
      <c r="JRH110" s="397"/>
      <c r="JRI110" s="397"/>
      <c r="JRJ110" s="397"/>
      <c r="JRK110" s="398"/>
      <c r="JRL110" s="399"/>
      <c r="JRM110" s="395"/>
      <c r="JRN110" s="396"/>
      <c r="JRO110" s="397"/>
      <c r="JRP110" s="397"/>
      <c r="JRQ110" s="397"/>
      <c r="JRR110" s="398"/>
      <c r="JRS110" s="399"/>
      <c r="JRT110" s="395"/>
      <c r="JRU110" s="396"/>
      <c r="JRV110" s="397"/>
      <c r="JRW110" s="397"/>
      <c r="JRX110" s="397"/>
      <c r="JRY110" s="398"/>
      <c r="JRZ110" s="399"/>
      <c r="JSA110" s="395"/>
      <c r="JSB110" s="396"/>
      <c r="JSC110" s="397"/>
      <c r="JSD110" s="397"/>
      <c r="JSE110" s="397"/>
      <c r="JSF110" s="398"/>
      <c r="JSG110" s="399"/>
      <c r="JSH110" s="395"/>
      <c r="JSI110" s="396"/>
      <c r="JSJ110" s="397"/>
      <c r="JSK110" s="397"/>
      <c r="JSL110" s="397"/>
      <c r="JSM110" s="398"/>
      <c r="JSN110" s="399"/>
      <c r="JSO110" s="395"/>
      <c r="JSP110" s="396"/>
      <c r="JSQ110" s="397"/>
      <c r="JSR110" s="397"/>
      <c r="JSS110" s="397"/>
      <c r="JST110" s="398"/>
      <c r="JSU110" s="399"/>
      <c r="JSV110" s="395"/>
      <c r="JSW110" s="396"/>
      <c r="JSX110" s="397"/>
      <c r="JSY110" s="397"/>
      <c r="JSZ110" s="397"/>
      <c r="JTA110" s="398"/>
      <c r="JTB110" s="399"/>
      <c r="JTC110" s="395"/>
      <c r="JTD110" s="396"/>
      <c r="JTE110" s="397"/>
      <c r="JTF110" s="397"/>
      <c r="JTG110" s="397"/>
      <c r="JTH110" s="398"/>
      <c r="JTI110" s="399"/>
      <c r="JTJ110" s="395"/>
      <c r="JTK110" s="396"/>
      <c r="JTL110" s="397"/>
      <c r="JTM110" s="397"/>
      <c r="JTN110" s="397"/>
      <c r="JTO110" s="398"/>
      <c r="JTP110" s="399"/>
      <c r="JTQ110" s="395"/>
      <c r="JTR110" s="396"/>
      <c r="JTS110" s="397"/>
      <c r="JTT110" s="397"/>
      <c r="JTU110" s="397"/>
      <c r="JTV110" s="398"/>
      <c r="JTW110" s="399"/>
      <c r="JTX110" s="395"/>
      <c r="JTY110" s="396"/>
      <c r="JTZ110" s="397"/>
      <c r="JUA110" s="397"/>
      <c r="JUB110" s="397"/>
      <c r="JUC110" s="398"/>
      <c r="JUD110" s="399"/>
      <c r="JUE110" s="395"/>
      <c r="JUF110" s="396"/>
      <c r="JUG110" s="397"/>
      <c r="JUH110" s="397"/>
      <c r="JUI110" s="397"/>
      <c r="JUJ110" s="398"/>
      <c r="JUK110" s="399"/>
      <c r="JUL110" s="395"/>
      <c r="JUM110" s="396"/>
      <c r="JUN110" s="397"/>
      <c r="JUO110" s="397"/>
      <c r="JUP110" s="397"/>
      <c r="JUQ110" s="398"/>
      <c r="JUR110" s="399"/>
      <c r="JUS110" s="395"/>
      <c r="JUT110" s="396"/>
      <c r="JUU110" s="397"/>
      <c r="JUV110" s="397"/>
      <c r="JUW110" s="397"/>
      <c r="JUX110" s="398"/>
      <c r="JUY110" s="399"/>
      <c r="JUZ110" s="395"/>
      <c r="JVA110" s="396"/>
      <c r="JVB110" s="397"/>
      <c r="JVC110" s="397"/>
      <c r="JVD110" s="397"/>
      <c r="JVE110" s="398"/>
      <c r="JVF110" s="399"/>
      <c r="JVG110" s="395"/>
      <c r="JVH110" s="396"/>
      <c r="JVI110" s="397"/>
      <c r="JVJ110" s="397"/>
      <c r="JVK110" s="397"/>
      <c r="JVL110" s="398"/>
      <c r="JVM110" s="399"/>
      <c r="JVN110" s="395"/>
      <c r="JVO110" s="396"/>
      <c r="JVP110" s="397"/>
      <c r="JVQ110" s="397"/>
      <c r="JVR110" s="397"/>
      <c r="JVS110" s="398"/>
      <c r="JVT110" s="399"/>
      <c r="JVU110" s="395"/>
      <c r="JVV110" s="396"/>
      <c r="JVW110" s="397"/>
      <c r="JVX110" s="397"/>
      <c r="JVY110" s="397"/>
      <c r="JVZ110" s="398"/>
      <c r="JWA110" s="399"/>
      <c r="JWB110" s="395"/>
      <c r="JWC110" s="396"/>
      <c r="JWD110" s="397"/>
      <c r="JWE110" s="397"/>
      <c r="JWF110" s="397"/>
      <c r="JWG110" s="398"/>
      <c r="JWH110" s="399"/>
      <c r="JWI110" s="395"/>
      <c r="JWJ110" s="396"/>
      <c r="JWK110" s="397"/>
      <c r="JWL110" s="397"/>
      <c r="JWM110" s="397"/>
      <c r="JWN110" s="398"/>
      <c r="JWO110" s="399"/>
      <c r="JWP110" s="395"/>
      <c r="JWQ110" s="396"/>
      <c r="JWR110" s="397"/>
      <c r="JWS110" s="397"/>
      <c r="JWT110" s="397"/>
      <c r="JWU110" s="398"/>
      <c r="JWV110" s="399"/>
      <c r="JWW110" s="395"/>
      <c r="JWX110" s="396"/>
      <c r="JWY110" s="397"/>
      <c r="JWZ110" s="397"/>
      <c r="JXA110" s="397"/>
      <c r="JXB110" s="398"/>
      <c r="JXC110" s="399"/>
      <c r="JXD110" s="395"/>
      <c r="JXE110" s="396"/>
      <c r="JXF110" s="397"/>
      <c r="JXG110" s="397"/>
      <c r="JXH110" s="397"/>
      <c r="JXI110" s="398"/>
      <c r="JXJ110" s="399"/>
      <c r="JXK110" s="395"/>
      <c r="JXL110" s="396"/>
      <c r="JXM110" s="397"/>
      <c r="JXN110" s="397"/>
      <c r="JXO110" s="397"/>
      <c r="JXP110" s="398"/>
      <c r="JXQ110" s="399"/>
      <c r="JXR110" s="395"/>
      <c r="JXS110" s="396"/>
      <c r="JXT110" s="397"/>
      <c r="JXU110" s="397"/>
      <c r="JXV110" s="397"/>
      <c r="JXW110" s="398"/>
      <c r="JXX110" s="399"/>
      <c r="JXY110" s="395"/>
      <c r="JXZ110" s="396"/>
      <c r="JYA110" s="397"/>
      <c r="JYB110" s="397"/>
      <c r="JYC110" s="397"/>
      <c r="JYD110" s="398"/>
      <c r="JYE110" s="399"/>
      <c r="JYF110" s="395"/>
      <c r="JYG110" s="396"/>
      <c r="JYH110" s="397"/>
      <c r="JYI110" s="397"/>
      <c r="JYJ110" s="397"/>
      <c r="JYK110" s="398"/>
      <c r="JYL110" s="399"/>
      <c r="JYM110" s="395"/>
      <c r="JYN110" s="396"/>
      <c r="JYO110" s="397"/>
      <c r="JYP110" s="397"/>
      <c r="JYQ110" s="397"/>
      <c r="JYR110" s="398"/>
      <c r="JYS110" s="399"/>
      <c r="JYT110" s="395"/>
      <c r="JYU110" s="396"/>
      <c r="JYV110" s="397"/>
      <c r="JYW110" s="397"/>
      <c r="JYX110" s="397"/>
      <c r="JYY110" s="398"/>
      <c r="JYZ110" s="399"/>
      <c r="JZA110" s="395"/>
      <c r="JZB110" s="396"/>
      <c r="JZC110" s="397"/>
      <c r="JZD110" s="397"/>
      <c r="JZE110" s="397"/>
      <c r="JZF110" s="398"/>
      <c r="JZG110" s="399"/>
      <c r="JZH110" s="395"/>
      <c r="JZI110" s="396"/>
      <c r="JZJ110" s="397"/>
      <c r="JZK110" s="397"/>
      <c r="JZL110" s="397"/>
      <c r="JZM110" s="398"/>
      <c r="JZN110" s="399"/>
      <c r="JZO110" s="395"/>
      <c r="JZP110" s="396"/>
      <c r="JZQ110" s="397"/>
      <c r="JZR110" s="397"/>
      <c r="JZS110" s="397"/>
      <c r="JZT110" s="398"/>
      <c r="JZU110" s="399"/>
      <c r="JZV110" s="395"/>
      <c r="JZW110" s="396"/>
      <c r="JZX110" s="397"/>
      <c r="JZY110" s="397"/>
      <c r="JZZ110" s="397"/>
      <c r="KAA110" s="398"/>
      <c r="KAB110" s="399"/>
      <c r="KAC110" s="395"/>
      <c r="KAD110" s="396"/>
      <c r="KAE110" s="397"/>
      <c r="KAF110" s="397"/>
      <c r="KAG110" s="397"/>
      <c r="KAH110" s="398"/>
      <c r="KAI110" s="399"/>
      <c r="KAJ110" s="395"/>
      <c r="KAK110" s="396"/>
      <c r="KAL110" s="397"/>
      <c r="KAM110" s="397"/>
      <c r="KAN110" s="397"/>
      <c r="KAO110" s="398"/>
      <c r="KAP110" s="399"/>
      <c r="KAQ110" s="395"/>
      <c r="KAR110" s="396"/>
      <c r="KAS110" s="397"/>
      <c r="KAT110" s="397"/>
      <c r="KAU110" s="397"/>
      <c r="KAV110" s="398"/>
      <c r="KAW110" s="399"/>
      <c r="KAX110" s="395"/>
      <c r="KAY110" s="396"/>
      <c r="KAZ110" s="397"/>
      <c r="KBA110" s="397"/>
      <c r="KBB110" s="397"/>
      <c r="KBC110" s="398"/>
      <c r="KBD110" s="399"/>
      <c r="KBE110" s="395"/>
      <c r="KBF110" s="396"/>
      <c r="KBG110" s="397"/>
      <c r="KBH110" s="397"/>
      <c r="KBI110" s="397"/>
      <c r="KBJ110" s="398"/>
      <c r="KBK110" s="399"/>
      <c r="KBL110" s="395"/>
      <c r="KBM110" s="396"/>
      <c r="KBN110" s="397"/>
      <c r="KBO110" s="397"/>
      <c r="KBP110" s="397"/>
      <c r="KBQ110" s="398"/>
      <c r="KBR110" s="399"/>
      <c r="KBS110" s="395"/>
      <c r="KBT110" s="396"/>
      <c r="KBU110" s="397"/>
      <c r="KBV110" s="397"/>
      <c r="KBW110" s="397"/>
      <c r="KBX110" s="398"/>
      <c r="KBY110" s="399"/>
      <c r="KBZ110" s="395"/>
      <c r="KCA110" s="396"/>
      <c r="KCB110" s="397"/>
      <c r="KCC110" s="397"/>
      <c r="KCD110" s="397"/>
      <c r="KCE110" s="398"/>
      <c r="KCF110" s="399"/>
      <c r="KCG110" s="395"/>
      <c r="KCH110" s="396"/>
      <c r="KCI110" s="397"/>
      <c r="KCJ110" s="397"/>
      <c r="KCK110" s="397"/>
      <c r="KCL110" s="398"/>
      <c r="KCM110" s="399"/>
      <c r="KCN110" s="395"/>
      <c r="KCO110" s="396"/>
      <c r="KCP110" s="397"/>
      <c r="KCQ110" s="397"/>
      <c r="KCR110" s="397"/>
      <c r="KCS110" s="398"/>
      <c r="KCT110" s="399"/>
      <c r="KCU110" s="395"/>
      <c r="KCV110" s="396"/>
      <c r="KCW110" s="397"/>
      <c r="KCX110" s="397"/>
      <c r="KCY110" s="397"/>
      <c r="KCZ110" s="398"/>
      <c r="KDA110" s="399"/>
      <c r="KDB110" s="395"/>
      <c r="KDC110" s="396"/>
      <c r="KDD110" s="397"/>
      <c r="KDE110" s="397"/>
      <c r="KDF110" s="397"/>
      <c r="KDG110" s="398"/>
      <c r="KDH110" s="399"/>
      <c r="KDI110" s="395"/>
      <c r="KDJ110" s="396"/>
      <c r="KDK110" s="397"/>
      <c r="KDL110" s="397"/>
      <c r="KDM110" s="397"/>
      <c r="KDN110" s="398"/>
      <c r="KDO110" s="399"/>
      <c r="KDP110" s="395"/>
      <c r="KDQ110" s="396"/>
      <c r="KDR110" s="397"/>
      <c r="KDS110" s="397"/>
      <c r="KDT110" s="397"/>
      <c r="KDU110" s="398"/>
      <c r="KDV110" s="399"/>
      <c r="KDW110" s="395"/>
      <c r="KDX110" s="396"/>
      <c r="KDY110" s="397"/>
      <c r="KDZ110" s="397"/>
      <c r="KEA110" s="397"/>
      <c r="KEB110" s="398"/>
      <c r="KEC110" s="399"/>
      <c r="KED110" s="395"/>
      <c r="KEE110" s="396"/>
      <c r="KEF110" s="397"/>
      <c r="KEG110" s="397"/>
      <c r="KEH110" s="397"/>
      <c r="KEI110" s="398"/>
      <c r="KEJ110" s="399"/>
      <c r="KEK110" s="395"/>
      <c r="KEL110" s="396"/>
      <c r="KEM110" s="397"/>
      <c r="KEN110" s="397"/>
      <c r="KEO110" s="397"/>
      <c r="KEP110" s="398"/>
      <c r="KEQ110" s="399"/>
      <c r="KER110" s="395"/>
      <c r="KES110" s="396"/>
      <c r="KET110" s="397"/>
      <c r="KEU110" s="397"/>
      <c r="KEV110" s="397"/>
      <c r="KEW110" s="398"/>
      <c r="KEX110" s="399"/>
      <c r="KEY110" s="395"/>
      <c r="KEZ110" s="396"/>
      <c r="KFA110" s="397"/>
      <c r="KFB110" s="397"/>
      <c r="KFC110" s="397"/>
      <c r="KFD110" s="398"/>
      <c r="KFE110" s="399"/>
      <c r="KFF110" s="395"/>
      <c r="KFG110" s="396"/>
      <c r="KFH110" s="397"/>
      <c r="KFI110" s="397"/>
      <c r="KFJ110" s="397"/>
      <c r="KFK110" s="398"/>
      <c r="KFL110" s="399"/>
      <c r="KFM110" s="395"/>
      <c r="KFN110" s="396"/>
      <c r="KFO110" s="397"/>
      <c r="KFP110" s="397"/>
      <c r="KFQ110" s="397"/>
      <c r="KFR110" s="398"/>
      <c r="KFS110" s="399"/>
      <c r="KFT110" s="395"/>
      <c r="KFU110" s="396"/>
      <c r="KFV110" s="397"/>
      <c r="KFW110" s="397"/>
      <c r="KFX110" s="397"/>
      <c r="KFY110" s="398"/>
      <c r="KFZ110" s="399"/>
      <c r="KGA110" s="395"/>
      <c r="KGB110" s="396"/>
      <c r="KGC110" s="397"/>
      <c r="KGD110" s="397"/>
      <c r="KGE110" s="397"/>
      <c r="KGF110" s="398"/>
      <c r="KGG110" s="399"/>
      <c r="KGH110" s="395"/>
      <c r="KGI110" s="396"/>
      <c r="KGJ110" s="397"/>
      <c r="KGK110" s="397"/>
      <c r="KGL110" s="397"/>
      <c r="KGM110" s="398"/>
      <c r="KGN110" s="399"/>
      <c r="KGO110" s="395"/>
      <c r="KGP110" s="396"/>
      <c r="KGQ110" s="397"/>
      <c r="KGR110" s="397"/>
      <c r="KGS110" s="397"/>
      <c r="KGT110" s="398"/>
      <c r="KGU110" s="399"/>
      <c r="KGV110" s="395"/>
      <c r="KGW110" s="396"/>
      <c r="KGX110" s="397"/>
      <c r="KGY110" s="397"/>
      <c r="KGZ110" s="397"/>
      <c r="KHA110" s="398"/>
      <c r="KHB110" s="399"/>
      <c r="KHC110" s="395"/>
      <c r="KHD110" s="396"/>
      <c r="KHE110" s="397"/>
      <c r="KHF110" s="397"/>
      <c r="KHG110" s="397"/>
      <c r="KHH110" s="398"/>
      <c r="KHI110" s="399"/>
      <c r="KHJ110" s="395"/>
      <c r="KHK110" s="396"/>
      <c r="KHL110" s="397"/>
      <c r="KHM110" s="397"/>
      <c r="KHN110" s="397"/>
      <c r="KHO110" s="398"/>
      <c r="KHP110" s="399"/>
      <c r="KHQ110" s="395"/>
      <c r="KHR110" s="396"/>
      <c r="KHS110" s="397"/>
      <c r="KHT110" s="397"/>
      <c r="KHU110" s="397"/>
      <c r="KHV110" s="398"/>
      <c r="KHW110" s="399"/>
      <c r="KHX110" s="395"/>
      <c r="KHY110" s="396"/>
      <c r="KHZ110" s="397"/>
      <c r="KIA110" s="397"/>
      <c r="KIB110" s="397"/>
      <c r="KIC110" s="398"/>
      <c r="KID110" s="399"/>
      <c r="KIE110" s="395"/>
      <c r="KIF110" s="396"/>
      <c r="KIG110" s="397"/>
      <c r="KIH110" s="397"/>
      <c r="KII110" s="397"/>
      <c r="KIJ110" s="398"/>
      <c r="KIK110" s="399"/>
      <c r="KIL110" s="395"/>
      <c r="KIM110" s="396"/>
      <c r="KIN110" s="397"/>
      <c r="KIO110" s="397"/>
      <c r="KIP110" s="397"/>
      <c r="KIQ110" s="398"/>
      <c r="KIR110" s="399"/>
      <c r="KIS110" s="395"/>
      <c r="KIT110" s="396"/>
      <c r="KIU110" s="397"/>
      <c r="KIV110" s="397"/>
      <c r="KIW110" s="397"/>
      <c r="KIX110" s="398"/>
      <c r="KIY110" s="399"/>
      <c r="KIZ110" s="395"/>
      <c r="KJA110" s="396"/>
      <c r="KJB110" s="397"/>
      <c r="KJC110" s="397"/>
      <c r="KJD110" s="397"/>
      <c r="KJE110" s="398"/>
      <c r="KJF110" s="399"/>
      <c r="KJG110" s="395"/>
      <c r="KJH110" s="396"/>
      <c r="KJI110" s="397"/>
      <c r="KJJ110" s="397"/>
      <c r="KJK110" s="397"/>
      <c r="KJL110" s="398"/>
      <c r="KJM110" s="399"/>
      <c r="KJN110" s="395"/>
      <c r="KJO110" s="396"/>
      <c r="KJP110" s="397"/>
      <c r="KJQ110" s="397"/>
      <c r="KJR110" s="397"/>
      <c r="KJS110" s="398"/>
      <c r="KJT110" s="399"/>
      <c r="KJU110" s="395"/>
      <c r="KJV110" s="396"/>
      <c r="KJW110" s="397"/>
      <c r="KJX110" s="397"/>
      <c r="KJY110" s="397"/>
      <c r="KJZ110" s="398"/>
      <c r="KKA110" s="399"/>
      <c r="KKB110" s="395"/>
      <c r="KKC110" s="396"/>
      <c r="KKD110" s="397"/>
      <c r="KKE110" s="397"/>
      <c r="KKF110" s="397"/>
      <c r="KKG110" s="398"/>
      <c r="KKH110" s="399"/>
      <c r="KKI110" s="395"/>
      <c r="KKJ110" s="396"/>
      <c r="KKK110" s="397"/>
      <c r="KKL110" s="397"/>
      <c r="KKM110" s="397"/>
      <c r="KKN110" s="398"/>
      <c r="KKO110" s="399"/>
      <c r="KKP110" s="395"/>
      <c r="KKQ110" s="396"/>
      <c r="KKR110" s="397"/>
      <c r="KKS110" s="397"/>
      <c r="KKT110" s="397"/>
      <c r="KKU110" s="398"/>
      <c r="KKV110" s="399"/>
      <c r="KKW110" s="395"/>
      <c r="KKX110" s="396"/>
      <c r="KKY110" s="397"/>
      <c r="KKZ110" s="397"/>
      <c r="KLA110" s="397"/>
      <c r="KLB110" s="398"/>
      <c r="KLC110" s="399"/>
      <c r="KLD110" s="395"/>
      <c r="KLE110" s="396"/>
      <c r="KLF110" s="397"/>
      <c r="KLG110" s="397"/>
      <c r="KLH110" s="397"/>
      <c r="KLI110" s="398"/>
      <c r="KLJ110" s="399"/>
      <c r="KLK110" s="395"/>
      <c r="KLL110" s="396"/>
      <c r="KLM110" s="397"/>
      <c r="KLN110" s="397"/>
      <c r="KLO110" s="397"/>
      <c r="KLP110" s="398"/>
      <c r="KLQ110" s="399"/>
      <c r="KLR110" s="395"/>
      <c r="KLS110" s="396"/>
      <c r="KLT110" s="397"/>
      <c r="KLU110" s="397"/>
      <c r="KLV110" s="397"/>
      <c r="KLW110" s="398"/>
      <c r="KLX110" s="399"/>
      <c r="KLY110" s="395"/>
      <c r="KLZ110" s="396"/>
      <c r="KMA110" s="397"/>
      <c r="KMB110" s="397"/>
      <c r="KMC110" s="397"/>
      <c r="KMD110" s="398"/>
      <c r="KME110" s="399"/>
      <c r="KMF110" s="395"/>
      <c r="KMG110" s="396"/>
      <c r="KMH110" s="397"/>
      <c r="KMI110" s="397"/>
      <c r="KMJ110" s="397"/>
      <c r="KMK110" s="398"/>
      <c r="KML110" s="399"/>
      <c r="KMM110" s="395"/>
      <c r="KMN110" s="396"/>
      <c r="KMO110" s="397"/>
      <c r="KMP110" s="397"/>
      <c r="KMQ110" s="397"/>
      <c r="KMR110" s="398"/>
      <c r="KMS110" s="399"/>
      <c r="KMT110" s="395"/>
      <c r="KMU110" s="396"/>
      <c r="KMV110" s="397"/>
      <c r="KMW110" s="397"/>
      <c r="KMX110" s="397"/>
      <c r="KMY110" s="398"/>
      <c r="KMZ110" s="399"/>
      <c r="KNA110" s="395"/>
      <c r="KNB110" s="396"/>
      <c r="KNC110" s="397"/>
      <c r="KND110" s="397"/>
      <c r="KNE110" s="397"/>
      <c r="KNF110" s="398"/>
      <c r="KNG110" s="399"/>
      <c r="KNH110" s="395"/>
      <c r="KNI110" s="396"/>
      <c r="KNJ110" s="397"/>
      <c r="KNK110" s="397"/>
      <c r="KNL110" s="397"/>
      <c r="KNM110" s="398"/>
      <c r="KNN110" s="399"/>
      <c r="KNO110" s="395"/>
      <c r="KNP110" s="396"/>
      <c r="KNQ110" s="397"/>
      <c r="KNR110" s="397"/>
      <c r="KNS110" s="397"/>
      <c r="KNT110" s="398"/>
      <c r="KNU110" s="399"/>
      <c r="KNV110" s="395"/>
      <c r="KNW110" s="396"/>
      <c r="KNX110" s="397"/>
      <c r="KNY110" s="397"/>
      <c r="KNZ110" s="397"/>
      <c r="KOA110" s="398"/>
      <c r="KOB110" s="399"/>
      <c r="KOC110" s="395"/>
      <c r="KOD110" s="396"/>
      <c r="KOE110" s="397"/>
      <c r="KOF110" s="397"/>
      <c r="KOG110" s="397"/>
      <c r="KOH110" s="398"/>
      <c r="KOI110" s="399"/>
      <c r="KOJ110" s="395"/>
      <c r="KOK110" s="396"/>
      <c r="KOL110" s="397"/>
      <c r="KOM110" s="397"/>
      <c r="KON110" s="397"/>
      <c r="KOO110" s="398"/>
      <c r="KOP110" s="399"/>
      <c r="KOQ110" s="395"/>
      <c r="KOR110" s="396"/>
      <c r="KOS110" s="397"/>
      <c r="KOT110" s="397"/>
      <c r="KOU110" s="397"/>
      <c r="KOV110" s="398"/>
      <c r="KOW110" s="399"/>
      <c r="KOX110" s="395"/>
      <c r="KOY110" s="396"/>
      <c r="KOZ110" s="397"/>
      <c r="KPA110" s="397"/>
      <c r="KPB110" s="397"/>
      <c r="KPC110" s="398"/>
      <c r="KPD110" s="399"/>
      <c r="KPE110" s="395"/>
      <c r="KPF110" s="396"/>
      <c r="KPG110" s="397"/>
      <c r="KPH110" s="397"/>
      <c r="KPI110" s="397"/>
      <c r="KPJ110" s="398"/>
      <c r="KPK110" s="399"/>
      <c r="KPL110" s="395"/>
      <c r="KPM110" s="396"/>
      <c r="KPN110" s="397"/>
      <c r="KPO110" s="397"/>
      <c r="KPP110" s="397"/>
      <c r="KPQ110" s="398"/>
      <c r="KPR110" s="399"/>
      <c r="KPS110" s="395"/>
      <c r="KPT110" s="396"/>
      <c r="KPU110" s="397"/>
      <c r="KPV110" s="397"/>
      <c r="KPW110" s="397"/>
      <c r="KPX110" s="398"/>
      <c r="KPY110" s="399"/>
      <c r="KPZ110" s="395"/>
      <c r="KQA110" s="396"/>
      <c r="KQB110" s="397"/>
      <c r="KQC110" s="397"/>
      <c r="KQD110" s="397"/>
      <c r="KQE110" s="398"/>
      <c r="KQF110" s="399"/>
      <c r="KQG110" s="395"/>
      <c r="KQH110" s="396"/>
      <c r="KQI110" s="397"/>
      <c r="KQJ110" s="397"/>
      <c r="KQK110" s="397"/>
      <c r="KQL110" s="398"/>
      <c r="KQM110" s="399"/>
      <c r="KQN110" s="395"/>
      <c r="KQO110" s="396"/>
      <c r="KQP110" s="397"/>
      <c r="KQQ110" s="397"/>
      <c r="KQR110" s="397"/>
      <c r="KQS110" s="398"/>
      <c r="KQT110" s="399"/>
      <c r="KQU110" s="395"/>
      <c r="KQV110" s="396"/>
      <c r="KQW110" s="397"/>
      <c r="KQX110" s="397"/>
      <c r="KQY110" s="397"/>
      <c r="KQZ110" s="398"/>
      <c r="KRA110" s="399"/>
      <c r="KRB110" s="395"/>
      <c r="KRC110" s="396"/>
      <c r="KRD110" s="397"/>
      <c r="KRE110" s="397"/>
      <c r="KRF110" s="397"/>
      <c r="KRG110" s="398"/>
      <c r="KRH110" s="399"/>
      <c r="KRI110" s="395"/>
      <c r="KRJ110" s="396"/>
      <c r="KRK110" s="397"/>
      <c r="KRL110" s="397"/>
      <c r="KRM110" s="397"/>
      <c r="KRN110" s="398"/>
      <c r="KRO110" s="399"/>
      <c r="KRP110" s="395"/>
      <c r="KRQ110" s="396"/>
      <c r="KRR110" s="397"/>
      <c r="KRS110" s="397"/>
      <c r="KRT110" s="397"/>
      <c r="KRU110" s="398"/>
      <c r="KRV110" s="399"/>
      <c r="KRW110" s="395"/>
      <c r="KRX110" s="396"/>
      <c r="KRY110" s="397"/>
      <c r="KRZ110" s="397"/>
      <c r="KSA110" s="397"/>
      <c r="KSB110" s="398"/>
      <c r="KSC110" s="399"/>
      <c r="KSD110" s="395"/>
      <c r="KSE110" s="396"/>
      <c r="KSF110" s="397"/>
      <c r="KSG110" s="397"/>
      <c r="KSH110" s="397"/>
      <c r="KSI110" s="398"/>
      <c r="KSJ110" s="399"/>
      <c r="KSK110" s="395"/>
      <c r="KSL110" s="396"/>
      <c r="KSM110" s="397"/>
      <c r="KSN110" s="397"/>
      <c r="KSO110" s="397"/>
      <c r="KSP110" s="398"/>
      <c r="KSQ110" s="399"/>
      <c r="KSR110" s="395"/>
      <c r="KSS110" s="396"/>
      <c r="KST110" s="397"/>
      <c r="KSU110" s="397"/>
      <c r="KSV110" s="397"/>
      <c r="KSW110" s="398"/>
      <c r="KSX110" s="399"/>
      <c r="KSY110" s="395"/>
      <c r="KSZ110" s="396"/>
      <c r="KTA110" s="397"/>
      <c r="KTB110" s="397"/>
      <c r="KTC110" s="397"/>
      <c r="KTD110" s="398"/>
      <c r="KTE110" s="399"/>
      <c r="KTF110" s="395"/>
      <c r="KTG110" s="396"/>
      <c r="KTH110" s="397"/>
      <c r="KTI110" s="397"/>
      <c r="KTJ110" s="397"/>
      <c r="KTK110" s="398"/>
      <c r="KTL110" s="399"/>
      <c r="KTM110" s="395"/>
      <c r="KTN110" s="396"/>
      <c r="KTO110" s="397"/>
      <c r="KTP110" s="397"/>
      <c r="KTQ110" s="397"/>
      <c r="KTR110" s="398"/>
      <c r="KTS110" s="399"/>
      <c r="KTT110" s="395"/>
      <c r="KTU110" s="396"/>
      <c r="KTV110" s="397"/>
      <c r="KTW110" s="397"/>
      <c r="KTX110" s="397"/>
      <c r="KTY110" s="398"/>
      <c r="KTZ110" s="399"/>
      <c r="KUA110" s="395"/>
      <c r="KUB110" s="396"/>
      <c r="KUC110" s="397"/>
      <c r="KUD110" s="397"/>
      <c r="KUE110" s="397"/>
      <c r="KUF110" s="398"/>
      <c r="KUG110" s="399"/>
      <c r="KUH110" s="395"/>
      <c r="KUI110" s="396"/>
      <c r="KUJ110" s="397"/>
      <c r="KUK110" s="397"/>
      <c r="KUL110" s="397"/>
      <c r="KUM110" s="398"/>
      <c r="KUN110" s="399"/>
      <c r="KUO110" s="395"/>
      <c r="KUP110" s="396"/>
      <c r="KUQ110" s="397"/>
      <c r="KUR110" s="397"/>
      <c r="KUS110" s="397"/>
      <c r="KUT110" s="398"/>
      <c r="KUU110" s="399"/>
      <c r="KUV110" s="395"/>
      <c r="KUW110" s="396"/>
      <c r="KUX110" s="397"/>
      <c r="KUY110" s="397"/>
      <c r="KUZ110" s="397"/>
      <c r="KVA110" s="398"/>
      <c r="KVB110" s="399"/>
      <c r="KVC110" s="395"/>
      <c r="KVD110" s="396"/>
      <c r="KVE110" s="397"/>
      <c r="KVF110" s="397"/>
      <c r="KVG110" s="397"/>
      <c r="KVH110" s="398"/>
      <c r="KVI110" s="399"/>
      <c r="KVJ110" s="395"/>
      <c r="KVK110" s="396"/>
      <c r="KVL110" s="397"/>
      <c r="KVM110" s="397"/>
      <c r="KVN110" s="397"/>
      <c r="KVO110" s="398"/>
      <c r="KVP110" s="399"/>
      <c r="KVQ110" s="395"/>
      <c r="KVR110" s="396"/>
      <c r="KVS110" s="397"/>
      <c r="KVT110" s="397"/>
      <c r="KVU110" s="397"/>
      <c r="KVV110" s="398"/>
      <c r="KVW110" s="399"/>
      <c r="KVX110" s="395"/>
      <c r="KVY110" s="396"/>
      <c r="KVZ110" s="397"/>
      <c r="KWA110" s="397"/>
      <c r="KWB110" s="397"/>
      <c r="KWC110" s="398"/>
      <c r="KWD110" s="399"/>
      <c r="KWE110" s="395"/>
      <c r="KWF110" s="396"/>
      <c r="KWG110" s="397"/>
      <c r="KWH110" s="397"/>
      <c r="KWI110" s="397"/>
      <c r="KWJ110" s="398"/>
      <c r="KWK110" s="399"/>
      <c r="KWL110" s="395"/>
      <c r="KWM110" s="396"/>
      <c r="KWN110" s="397"/>
      <c r="KWO110" s="397"/>
      <c r="KWP110" s="397"/>
      <c r="KWQ110" s="398"/>
      <c r="KWR110" s="399"/>
      <c r="KWS110" s="395"/>
      <c r="KWT110" s="396"/>
      <c r="KWU110" s="397"/>
      <c r="KWV110" s="397"/>
      <c r="KWW110" s="397"/>
      <c r="KWX110" s="398"/>
      <c r="KWY110" s="399"/>
      <c r="KWZ110" s="395"/>
      <c r="KXA110" s="396"/>
      <c r="KXB110" s="397"/>
      <c r="KXC110" s="397"/>
      <c r="KXD110" s="397"/>
      <c r="KXE110" s="398"/>
      <c r="KXF110" s="399"/>
      <c r="KXG110" s="395"/>
      <c r="KXH110" s="396"/>
      <c r="KXI110" s="397"/>
      <c r="KXJ110" s="397"/>
      <c r="KXK110" s="397"/>
      <c r="KXL110" s="398"/>
      <c r="KXM110" s="399"/>
      <c r="KXN110" s="395"/>
      <c r="KXO110" s="396"/>
      <c r="KXP110" s="397"/>
      <c r="KXQ110" s="397"/>
      <c r="KXR110" s="397"/>
      <c r="KXS110" s="398"/>
      <c r="KXT110" s="399"/>
      <c r="KXU110" s="395"/>
      <c r="KXV110" s="396"/>
      <c r="KXW110" s="397"/>
      <c r="KXX110" s="397"/>
      <c r="KXY110" s="397"/>
      <c r="KXZ110" s="398"/>
      <c r="KYA110" s="399"/>
      <c r="KYB110" s="395"/>
      <c r="KYC110" s="396"/>
      <c r="KYD110" s="397"/>
      <c r="KYE110" s="397"/>
      <c r="KYF110" s="397"/>
      <c r="KYG110" s="398"/>
      <c r="KYH110" s="399"/>
      <c r="KYI110" s="395"/>
      <c r="KYJ110" s="396"/>
      <c r="KYK110" s="397"/>
      <c r="KYL110" s="397"/>
      <c r="KYM110" s="397"/>
      <c r="KYN110" s="398"/>
      <c r="KYO110" s="399"/>
      <c r="KYP110" s="395"/>
      <c r="KYQ110" s="396"/>
      <c r="KYR110" s="397"/>
      <c r="KYS110" s="397"/>
      <c r="KYT110" s="397"/>
      <c r="KYU110" s="398"/>
      <c r="KYV110" s="399"/>
      <c r="KYW110" s="395"/>
      <c r="KYX110" s="396"/>
      <c r="KYY110" s="397"/>
      <c r="KYZ110" s="397"/>
      <c r="KZA110" s="397"/>
      <c r="KZB110" s="398"/>
      <c r="KZC110" s="399"/>
      <c r="KZD110" s="395"/>
      <c r="KZE110" s="396"/>
      <c r="KZF110" s="397"/>
      <c r="KZG110" s="397"/>
      <c r="KZH110" s="397"/>
      <c r="KZI110" s="398"/>
      <c r="KZJ110" s="399"/>
      <c r="KZK110" s="395"/>
      <c r="KZL110" s="396"/>
      <c r="KZM110" s="397"/>
      <c r="KZN110" s="397"/>
      <c r="KZO110" s="397"/>
      <c r="KZP110" s="398"/>
      <c r="KZQ110" s="399"/>
      <c r="KZR110" s="395"/>
      <c r="KZS110" s="396"/>
      <c r="KZT110" s="397"/>
      <c r="KZU110" s="397"/>
      <c r="KZV110" s="397"/>
      <c r="KZW110" s="398"/>
      <c r="KZX110" s="399"/>
      <c r="KZY110" s="395"/>
      <c r="KZZ110" s="396"/>
      <c r="LAA110" s="397"/>
      <c r="LAB110" s="397"/>
      <c r="LAC110" s="397"/>
      <c r="LAD110" s="398"/>
      <c r="LAE110" s="399"/>
      <c r="LAF110" s="395"/>
      <c r="LAG110" s="396"/>
      <c r="LAH110" s="397"/>
      <c r="LAI110" s="397"/>
      <c r="LAJ110" s="397"/>
      <c r="LAK110" s="398"/>
      <c r="LAL110" s="399"/>
      <c r="LAM110" s="395"/>
      <c r="LAN110" s="396"/>
      <c r="LAO110" s="397"/>
      <c r="LAP110" s="397"/>
      <c r="LAQ110" s="397"/>
      <c r="LAR110" s="398"/>
      <c r="LAS110" s="399"/>
      <c r="LAT110" s="395"/>
      <c r="LAU110" s="396"/>
      <c r="LAV110" s="397"/>
      <c r="LAW110" s="397"/>
      <c r="LAX110" s="397"/>
      <c r="LAY110" s="398"/>
      <c r="LAZ110" s="399"/>
      <c r="LBA110" s="395"/>
      <c r="LBB110" s="396"/>
      <c r="LBC110" s="397"/>
      <c r="LBD110" s="397"/>
      <c r="LBE110" s="397"/>
      <c r="LBF110" s="398"/>
      <c r="LBG110" s="399"/>
      <c r="LBH110" s="395"/>
      <c r="LBI110" s="396"/>
      <c r="LBJ110" s="397"/>
      <c r="LBK110" s="397"/>
      <c r="LBL110" s="397"/>
      <c r="LBM110" s="398"/>
      <c r="LBN110" s="399"/>
      <c r="LBO110" s="395"/>
      <c r="LBP110" s="396"/>
      <c r="LBQ110" s="397"/>
      <c r="LBR110" s="397"/>
      <c r="LBS110" s="397"/>
      <c r="LBT110" s="398"/>
      <c r="LBU110" s="399"/>
      <c r="LBV110" s="395"/>
      <c r="LBW110" s="396"/>
      <c r="LBX110" s="397"/>
      <c r="LBY110" s="397"/>
      <c r="LBZ110" s="397"/>
      <c r="LCA110" s="398"/>
      <c r="LCB110" s="399"/>
      <c r="LCC110" s="395"/>
      <c r="LCD110" s="396"/>
      <c r="LCE110" s="397"/>
      <c r="LCF110" s="397"/>
      <c r="LCG110" s="397"/>
      <c r="LCH110" s="398"/>
      <c r="LCI110" s="399"/>
      <c r="LCJ110" s="395"/>
      <c r="LCK110" s="396"/>
      <c r="LCL110" s="397"/>
      <c r="LCM110" s="397"/>
      <c r="LCN110" s="397"/>
      <c r="LCO110" s="398"/>
      <c r="LCP110" s="399"/>
      <c r="LCQ110" s="395"/>
      <c r="LCR110" s="396"/>
      <c r="LCS110" s="397"/>
      <c r="LCT110" s="397"/>
      <c r="LCU110" s="397"/>
      <c r="LCV110" s="398"/>
      <c r="LCW110" s="399"/>
      <c r="LCX110" s="395"/>
      <c r="LCY110" s="396"/>
      <c r="LCZ110" s="397"/>
      <c r="LDA110" s="397"/>
      <c r="LDB110" s="397"/>
      <c r="LDC110" s="398"/>
      <c r="LDD110" s="399"/>
      <c r="LDE110" s="395"/>
      <c r="LDF110" s="396"/>
      <c r="LDG110" s="397"/>
      <c r="LDH110" s="397"/>
      <c r="LDI110" s="397"/>
      <c r="LDJ110" s="398"/>
      <c r="LDK110" s="399"/>
      <c r="LDL110" s="395"/>
      <c r="LDM110" s="396"/>
      <c r="LDN110" s="397"/>
      <c r="LDO110" s="397"/>
      <c r="LDP110" s="397"/>
      <c r="LDQ110" s="398"/>
      <c r="LDR110" s="399"/>
      <c r="LDS110" s="395"/>
      <c r="LDT110" s="396"/>
      <c r="LDU110" s="397"/>
      <c r="LDV110" s="397"/>
      <c r="LDW110" s="397"/>
      <c r="LDX110" s="398"/>
      <c r="LDY110" s="399"/>
      <c r="LDZ110" s="395"/>
      <c r="LEA110" s="396"/>
      <c r="LEB110" s="397"/>
      <c r="LEC110" s="397"/>
      <c r="LED110" s="397"/>
      <c r="LEE110" s="398"/>
      <c r="LEF110" s="399"/>
      <c r="LEG110" s="395"/>
      <c r="LEH110" s="396"/>
      <c r="LEI110" s="397"/>
      <c r="LEJ110" s="397"/>
      <c r="LEK110" s="397"/>
      <c r="LEL110" s="398"/>
      <c r="LEM110" s="399"/>
      <c r="LEN110" s="395"/>
      <c r="LEO110" s="396"/>
      <c r="LEP110" s="397"/>
      <c r="LEQ110" s="397"/>
      <c r="LER110" s="397"/>
      <c r="LES110" s="398"/>
      <c r="LET110" s="399"/>
      <c r="LEU110" s="395"/>
      <c r="LEV110" s="396"/>
      <c r="LEW110" s="397"/>
      <c r="LEX110" s="397"/>
      <c r="LEY110" s="397"/>
      <c r="LEZ110" s="398"/>
      <c r="LFA110" s="399"/>
      <c r="LFB110" s="395"/>
      <c r="LFC110" s="396"/>
      <c r="LFD110" s="397"/>
      <c r="LFE110" s="397"/>
      <c r="LFF110" s="397"/>
      <c r="LFG110" s="398"/>
      <c r="LFH110" s="399"/>
      <c r="LFI110" s="395"/>
      <c r="LFJ110" s="396"/>
      <c r="LFK110" s="397"/>
      <c r="LFL110" s="397"/>
      <c r="LFM110" s="397"/>
      <c r="LFN110" s="398"/>
      <c r="LFO110" s="399"/>
      <c r="LFP110" s="395"/>
      <c r="LFQ110" s="396"/>
      <c r="LFR110" s="397"/>
      <c r="LFS110" s="397"/>
      <c r="LFT110" s="397"/>
      <c r="LFU110" s="398"/>
      <c r="LFV110" s="399"/>
      <c r="LFW110" s="395"/>
      <c r="LFX110" s="396"/>
      <c r="LFY110" s="397"/>
      <c r="LFZ110" s="397"/>
      <c r="LGA110" s="397"/>
      <c r="LGB110" s="398"/>
      <c r="LGC110" s="399"/>
      <c r="LGD110" s="395"/>
      <c r="LGE110" s="396"/>
      <c r="LGF110" s="397"/>
      <c r="LGG110" s="397"/>
      <c r="LGH110" s="397"/>
      <c r="LGI110" s="398"/>
      <c r="LGJ110" s="399"/>
      <c r="LGK110" s="395"/>
      <c r="LGL110" s="396"/>
      <c r="LGM110" s="397"/>
      <c r="LGN110" s="397"/>
      <c r="LGO110" s="397"/>
      <c r="LGP110" s="398"/>
      <c r="LGQ110" s="399"/>
      <c r="LGR110" s="395"/>
      <c r="LGS110" s="396"/>
      <c r="LGT110" s="397"/>
      <c r="LGU110" s="397"/>
      <c r="LGV110" s="397"/>
      <c r="LGW110" s="398"/>
      <c r="LGX110" s="399"/>
      <c r="LGY110" s="395"/>
      <c r="LGZ110" s="396"/>
      <c r="LHA110" s="397"/>
      <c r="LHB110" s="397"/>
      <c r="LHC110" s="397"/>
      <c r="LHD110" s="398"/>
      <c r="LHE110" s="399"/>
      <c r="LHF110" s="395"/>
      <c r="LHG110" s="396"/>
      <c r="LHH110" s="397"/>
      <c r="LHI110" s="397"/>
      <c r="LHJ110" s="397"/>
      <c r="LHK110" s="398"/>
      <c r="LHL110" s="399"/>
      <c r="LHM110" s="395"/>
      <c r="LHN110" s="396"/>
      <c r="LHO110" s="397"/>
      <c r="LHP110" s="397"/>
      <c r="LHQ110" s="397"/>
      <c r="LHR110" s="398"/>
      <c r="LHS110" s="399"/>
      <c r="LHT110" s="395"/>
      <c r="LHU110" s="396"/>
      <c r="LHV110" s="397"/>
      <c r="LHW110" s="397"/>
      <c r="LHX110" s="397"/>
      <c r="LHY110" s="398"/>
      <c r="LHZ110" s="399"/>
      <c r="LIA110" s="395"/>
      <c r="LIB110" s="396"/>
      <c r="LIC110" s="397"/>
      <c r="LID110" s="397"/>
      <c r="LIE110" s="397"/>
      <c r="LIF110" s="398"/>
      <c r="LIG110" s="399"/>
      <c r="LIH110" s="395"/>
      <c r="LII110" s="396"/>
      <c r="LIJ110" s="397"/>
      <c r="LIK110" s="397"/>
      <c r="LIL110" s="397"/>
      <c r="LIM110" s="398"/>
      <c r="LIN110" s="399"/>
      <c r="LIO110" s="395"/>
      <c r="LIP110" s="396"/>
      <c r="LIQ110" s="397"/>
      <c r="LIR110" s="397"/>
      <c r="LIS110" s="397"/>
      <c r="LIT110" s="398"/>
      <c r="LIU110" s="399"/>
      <c r="LIV110" s="395"/>
      <c r="LIW110" s="396"/>
      <c r="LIX110" s="397"/>
      <c r="LIY110" s="397"/>
      <c r="LIZ110" s="397"/>
      <c r="LJA110" s="398"/>
      <c r="LJB110" s="399"/>
      <c r="LJC110" s="395"/>
      <c r="LJD110" s="396"/>
      <c r="LJE110" s="397"/>
      <c r="LJF110" s="397"/>
      <c r="LJG110" s="397"/>
      <c r="LJH110" s="398"/>
      <c r="LJI110" s="399"/>
      <c r="LJJ110" s="395"/>
      <c r="LJK110" s="396"/>
      <c r="LJL110" s="397"/>
      <c r="LJM110" s="397"/>
      <c r="LJN110" s="397"/>
      <c r="LJO110" s="398"/>
      <c r="LJP110" s="399"/>
      <c r="LJQ110" s="395"/>
      <c r="LJR110" s="396"/>
      <c r="LJS110" s="397"/>
      <c r="LJT110" s="397"/>
      <c r="LJU110" s="397"/>
      <c r="LJV110" s="398"/>
      <c r="LJW110" s="399"/>
      <c r="LJX110" s="395"/>
      <c r="LJY110" s="396"/>
      <c r="LJZ110" s="397"/>
      <c r="LKA110" s="397"/>
      <c r="LKB110" s="397"/>
      <c r="LKC110" s="398"/>
      <c r="LKD110" s="399"/>
      <c r="LKE110" s="395"/>
      <c r="LKF110" s="396"/>
      <c r="LKG110" s="397"/>
      <c r="LKH110" s="397"/>
      <c r="LKI110" s="397"/>
      <c r="LKJ110" s="398"/>
      <c r="LKK110" s="399"/>
      <c r="LKL110" s="395"/>
      <c r="LKM110" s="396"/>
      <c r="LKN110" s="397"/>
      <c r="LKO110" s="397"/>
      <c r="LKP110" s="397"/>
      <c r="LKQ110" s="398"/>
      <c r="LKR110" s="399"/>
      <c r="LKS110" s="395"/>
      <c r="LKT110" s="396"/>
      <c r="LKU110" s="397"/>
      <c r="LKV110" s="397"/>
      <c r="LKW110" s="397"/>
      <c r="LKX110" s="398"/>
      <c r="LKY110" s="399"/>
      <c r="LKZ110" s="395"/>
      <c r="LLA110" s="396"/>
      <c r="LLB110" s="397"/>
      <c r="LLC110" s="397"/>
      <c r="LLD110" s="397"/>
      <c r="LLE110" s="398"/>
      <c r="LLF110" s="399"/>
      <c r="LLG110" s="395"/>
      <c r="LLH110" s="396"/>
      <c r="LLI110" s="397"/>
      <c r="LLJ110" s="397"/>
      <c r="LLK110" s="397"/>
      <c r="LLL110" s="398"/>
      <c r="LLM110" s="399"/>
      <c r="LLN110" s="395"/>
      <c r="LLO110" s="396"/>
      <c r="LLP110" s="397"/>
      <c r="LLQ110" s="397"/>
      <c r="LLR110" s="397"/>
      <c r="LLS110" s="398"/>
      <c r="LLT110" s="399"/>
      <c r="LLU110" s="395"/>
      <c r="LLV110" s="396"/>
      <c r="LLW110" s="397"/>
      <c r="LLX110" s="397"/>
      <c r="LLY110" s="397"/>
      <c r="LLZ110" s="398"/>
      <c r="LMA110" s="399"/>
      <c r="LMB110" s="395"/>
      <c r="LMC110" s="396"/>
      <c r="LMD110" s="397"/>
      <c r="LME110" s="397"/>
      <c r="LMF110" s="397"/>
      <c r="LMG110" s="398"/>
      <c r="LMH110" s="399"/>
      <c r="LMI110" s="395"/>
      <c r="LMJ110" s="396"/>
      <c r="LMK110" s="397"/>
      <c r="LML110" s="397"/>
      <c r="LMM110" s="397"/>
      <c r="LMN110" s="398"/>
      <c r="LMO110" s="399"/>
      <c r="LMP110" s="395"/>
      <c r="LMQ110" s="396"/>
      <c r="LMR110" s="397"/>
      <c r="LMS110" s="397"/>
      <c r="LMT110" s="397"/>
      <c r="LMU110" s="398"/>
      <c r="LMV110" s="399"/>
      <c r="LMW110" s="395"/>
      <c r="LMX110" s="396"/>
      <c r="LMY110" s="397"/>
      <c r="LMZ110" s="397"/>
      <c r="LNA110" s="397"/>
      <c r="LNB110" s="398"/>
      <c r="LNC110" s="399"/>
      <c r="LND110" s="395"/>
      <c r="LNE110" s="396"/>
      <c r="LNF110" s="397"/>
      <c r="LNG110" s="397"/>
      <c r="LNH110" s="397"/>
      <c r="LNI110" s="398"/>
      <c r="LNJ110" s="399"/>
      <c r="LNK110" s="395"/>
      <c r="LNL110" s="396"/>
      <c r="LNM110" s="397"/>
      <c r="LNN110" s="397"/>
      <c r="LNO110" s="397"/>
      <c r="LNP110" s="398"/>
      <c r="LNQ110" s="399"/>
      <c r="LNR110" s="395"/>
      <c r="LNS110" s="396"/>
      <c r="LNT110" s="397"/>
      <c r="LNU110" s="397"/>
      <c r="LNV110" s="397"/>
      <c r="LNW110" s="398"/>
      <c r="LNX110" s="399"/>
      <c r="LNY110" s="395"/>
      <c r="LNZ110" s="396"/>
      <c r="LOA110" s="397"/>
      <c r="LOB110" s="397"/>
      <c r="LOC110" s="397"/>
      <c r="LOD110" s="398"/>
      <c r="LOE110" s="399"/>
      <c r="LOF110" s="395"/>
      <c r="LOG110" s="396"/>
      <c r="LOH110" s="397"/>
      <c r="LOI110" s="397"/>
      <c r="LOJ110" s="397"/>
      <c r="LOK110" s="398"/>
      <c r="LOL110" s="399"/>
      <c r="LOM110" s="395"/>
      <c r="LON110" s="396"/>
      <c r="LOO110" s="397"/>
      <c r="LOP110" s="397"/>
      <c r="LOQ110" s="397"/>
      <c r="LOR110" s="398"/>
      <c r="LOS110" s="399"/>
      <c r="LOT110" s="395"/>
      <c r="LOU110" s="396"/>
      <c r="LOV110" s="397"/>
      <c r="LOW110" s="397"/>
      <c r="LOX110" s="397"/>
      <c r="LOY110" s="398"/>
      <c r="LOZ110" s="399"/>
      <c r="LPA110" s="395"/>
      <c r="LPB110" s="396"/>
      <c r="LPC110" s="397"/>
      <c r="LPD110" s="397"/>
      <c r="LPE110" s="397"/>
      <c r="LPF110" s="398"/>
      <c r="LPG110" s="399"/>
      <c r="LPH110" s="395"/>
      <c r="LPI110" s="396"/>
      <c r="LPJ110" s="397"/>
      <c r="LPK110" s="397"/>
      <c r="LPL110" s="397"/>
      <c r="LPM110" s="398"/>
      <c r="LPN110" s="399"/>
      <c r="LPO110" s="395"/>
      <c r="LPP110" s="396"/>
      <c r="LPQ110" s="397"/>
      <c r="LPR110" s="397"/>
      <c r="LPS110" s="397"/>
      <c r="LPT110" s="398"/>
      <c r="LPU110" s="399"/>
      <c r="LPV110" s="395"/>
      <c r="LPW110" s="396"/>
      <c r="LPX110" s="397"/>
      <c r="LPY110" s="397"/>
      <c r="LPZ110" s="397"/>
      <c r="LQA110" s="398"/>
      <c r="LQB110" s="399"/>
      <c r="LQC110" s="395"/>
      <c r="LQD110" s="396"/>
      <c r="LQE110" s="397"/>
      <c r="LQF110" s="397"/>
      <c r="LQG110" s="397"/>
      <c r="LQH110" s="398"/>
      <c r="LQI110" s="399"/>
      <c r="LQJ110" s="395"/>
      <c r="LQK110" s="396"/>
      <c r="LQL110" s="397"/>
      <c r="LQM110" s="397"/>
      <c r="LQN110" s="397"/>
      <c r="LQO110" s="398"/>
      <c r="LQP110" s="399"/>
      <c r="LQQ110" s="395"/>
      <c r="LQR110" s="396"/>
      <c r="LQS110" s="397"/>
      <c r="LQT110" s="397"/>
      <c r="LQU110" s="397"/>
      <c r="LQV110" s="398"/>
      <c r="LQW110" s="399"/>
      <c r="LQX110" s="395"/>
      <c r="LQY110" s="396"/>
      <c r="LQZ110" s="397"/>
      <c r="LRA110" s="397"/>
      <c r="LRB110" s="397"/>
      <c r="LRC110" s="398"/>
      <c r="LRD110" s="399"/>
      <c r="LRE110" s="395"/>
      <c r="LRF110" s="396"/>
      <c r="LRG110" s="397"/>
      <c r="LRH110" s="397"/>
      <c r="LRI110" s="397"/>
      <c r="LRJ110" s="398"/>
      <c r="LRK110" s="399"/>
      <c r="LRL110" s="395"/>
      <c r="LRM110" s="396"/>
      <c r="LRN110" s="397"/>
      <c r="LRO110" s="397"/>
      <c r="LRP110" s="397"/>
      <c r="LRQ110" s="398"/>
      <c r="LRR110" s="399"/>
      <c r="LRS110" s="395"/>
      <c r="LRT110" s="396"/>
      <c r="LRU110" s="397"/>
      <c r="LRV110" s="397"/>
      <c r="LRW110" s="397"/>
      <c r="LRX110" s="398"/>
      <c r="LRY110" s="399"/>
      <c r="LRZ110" s="395"/>
      <c r="LSA110" s="396"/>
      <c r="LSB110" s="397"/>
      <c r="LSC110" s="397"/>
      <c r="LSD110" s="397"/>
      <c r="LSE110" s="398"/>
      <c r="LSF110" s="399"/>
      <c r="LSG110" s="395"/>
      <c r="LSH110" s="396"/>
      <c r="LSI110" s="397"/>
      <c r="LSJ110" s="397"/>
      <c r="LSK110" s="397"/>
      <c r="LSL110" s="398"/>
      <c r="LSM110" s="399"/>
      <c r="LSN110" s="395"/>
      <c r="LSO110" s="396"/>
      <c r="LSP110" s="397"/>
      <c r="LSQ110" s="397"/>
      <c r="LSR110" s="397"/>
      <c r="LSS110" s="398"/>
      <c r="LST110" s="399"/>
      <c r="LSU110" s="395"/>
      <c r="LSV110" s="396"/>
      <c r="LSW110" s="397"/>
      <c r="LSX110" s="397"/>
      <c r="LSY110" s="397"/>
      <c r="LSZ110" s="398"/>
      <c r="LTA110" s="399"/>
      <c r="LTB110" s="395"/>
      <c r="LTC110" s="396"/>
      <c r="LTD110" s="397"/>
      <c r="LTE110" s="397"/>
      <c r="LTF110" s="397"/>
      <c r="LTG110" s="398"/>
      <c r="LTH110" s="399"/>
      <c r="LTI110" s="395"/>
      <c r="LTJ110" s="396"/>
      <c r="LTK110" s="397"/>
      <c r="LTL110" s="397"/>
      <c r="LTM110" s="397"/>
      <c r="LTN110" s="398"/>
      <c r="LTO110" s="399"/>
      <c r="LTP110" s="395"/>
      <c r="LTQ110" s="396"/>
      <c r="LTR110" s="397"/>
      <c r="LTS110" s="397"/>
      <c r="LTT110" s="397"/>
      <c r="LTU110" s="398"/>
      <c r="LTV110" s="399"/>
      <c r="LTW110" s="395"/>
      <c r="LTX110" s="396"/>
      <c r="LTY110" s="397"/>
      <c r="LTZ110" s="397"/>
      <c r="LUA110" s="397"/>
      <c r="LUB110" s="398"/>
      <c r="LUC110" s="399"/>
      <c r="LUD110" s="395"/>
      <c r="LUE110" s="396"/>
      <c r="LUF110" s="397"/>
      <c r="LUG110" s="397"/>
      <c r="LUH110" s="397"/>
      <c r="LUI110" s="398"/>
      <c r="LUJ110" s="399"/>
      <c r="LUK110" s="395"/>
      <c r="LUL110" s="396"/>
      <c r="LUM110" s="397"/>
      <c r="LUN110" s="397"/>
      <c r="LUO110" s="397"/>
      <c r="LUP110" s="398"/>
      <c r="LUQ110" s="399"/>
      <c r="LUR110" s="395"/>
      <c r="LUS110" s="396"/>
      <c r="LUT110" s="397"/>
      <c r="LUU110" s="397"/>
      <c r="LUV110" s="397"/>
      <c r="LUW110" s="398"/>
      <c r="LUX110" s="399"/>
      <c r="LUY110" s="395"/>
      <c r="LUZ110" s="396"/>
      <c r="LVA110" s="397"/>
      <c r="LVB110" s="397"/>
      <c r="LVC110" s="397"/>
      <c r="LVD110" s="398"/>
      <c r="LVE110" s="399"/>
      <c r="LVF110" s="395"/>
      <c r="LVG110" s="396"/>
      <c r="LVH110" s="397"/>
      <c r="LVI110" s="397"/>
      <c r="LVJ110" s="397"/>
      <c r="LVK110" s="398"/>
      <c r="LVL110" s="399"/>
      <c r="LVM110" s="395"/>
      <c r="LVN110" s="396"/>
      <c r="LVO110" s="397"/>
      <c r="LVP110" s="397"/>
      <c r="LVQ110" s="397"/>
      <c r="LVR110" s="398"/>
      <c r="LVS110" s="399"/>
      <c r="LVT110" s="395"/>
      <c r="LVU110" s="396"/>
      <c r="LVV110" s="397"/>
      <c r="LVW110" s="397"/>
      <c r="LVX110" s="397"/>
      <c r="LVY110" s="398"/>
      <c r="LVZ110" s="399"/>
      <c r="LWA110" s="395"/>
      <c r="LWB110" s="396"/>
      <c r="LWC110" s="397"/>
      <c r="LWD110" s="397"/>
      <c r="LWE110" s="397"/>
      <c r="LWF110" s="398"/>
      <c r="LWG110" s="399"/>
      <c r="LWH110" s="395"/>
      <c r="LWI110" s="396"/>
      <c r="LWJ110" s="397"/>
      <c r="LWK110" s="397"/>
      <c r="LWL110" s="397"/>
      <c r="LWM110" s="398"/>
      <c r="LWN110" s="399"/>
      <c r="LWO110" s="395"/>
      <c r="LWP110" s="396"/>
      <c r="LWQ110" s="397"/>
      <c r="LWR110" s="397"/>
      <c r="LWS110" s="397"/>
      <c r="LWT110" s="398"/>
      <c r="LWU110" s="399"/>
      <c r="LWV110" s="395"/>
      <c r="LWW110" s="396"/>
      <c r="LWX110" s="397"/>
      <c r="LWY110" s="397"/>
      <c r="LWZ110" s="397"/>
      <c r="LXA110" s="398"/>
      <c r="LXB110" s="399"/>
      <c r="LXC110" s="395"/>
      <c r="LXD110" s="396"/>
      <c r="LXE110" s="397"/>
      <c r="LXF110" s="397"/>
      <c r="LXG110" s="397"/>
      <c r="LXH110" s="398"/>
      <c r="LXI110" s="399"/>
      <c r="LXJ110" s="395"/>
      <c r="LXK110" s="396"/>
      <c r="LXL110" s="397"/>
      <c r="LXM110" s="397"/>
      <c r="LXN110" s="397"/>
      <c r="LXO110" s="398"/>
      <c r="LXP110" s="399"/>
      <c r="LXQ110" s="395"/>
      <c r="LXR110" s="396"/>
      <c r="LXS110" s="397"/>
      <c r="LXT110" s="397"/>
      <c r="LXU110" s="397"/>
      <c r="LXV110" s="398"/>
      <c r="LXW110" s="399"/>
      <c r="LXX110" s="395"/>
      <c r="LXY110" s="396"/>
      <c r="LXZ110" s="397"/>
      <c r="LYA110" s="397"/>
      <c r="LYB110" s="397"/>
      <c r="LYC110" s="398"/>
      <c r="LYD110" s="399"/>
      <c r="LYE110" s="395"/>
      <c r="LYF110" s="396"/>
      <c r="LYG110" s="397"/>
      <c r="LYH110" s="397"/>
      <c r="LYI110" s="397"/>
      <c r="LYJ110" s="398"/>
      <c r="LYK110" s="399"/>
      <c r="LYL110" s="395"/>
      <c r="LYM110" s="396"/>
      <c r="LYN110" s="397"/>
      <c r="LYO110" s="397"/>
      <c r="LYP110" s="397"/>
      <c r="LYQ110" s="398"/>
      <c r="LYR110" s="399"/>
      <c r="LYS110" s="395"/>
      <c r="LYT110" s="396"/>
      <c r="LYU110" s="397"/>
      <c r="LYV110" s="397"/>
      <c r="LYW110" s="397"/>
      <c r="LYX110" s="398"/>
      <c r="LYY110" s="399"/>
      <c r="LYZ110" s="395"/>
      <c r="LZA110" s="396"/>
      <c r="LZB110" s="397"/>
      <c r="LZC110" s="397"/>
      <c r="LZD110" s="397"/>
      <c r="LZE110" s="398"/>
      <c r="LZF110" s="399"/>
      <c r="LZG110" s="395"/>
      <c r="LZH110" s="396"/>
      <c r="LZI110" s="397"/>
      <c r="LZJ110" s="397"/>
      <c r="LZK110" s="397"/>
      <c r="LZL110" s="398"/>
      <c r="LZM110" s="399"/>
      <c r="LZN110" s="395"/>
      <c r="LZO110" s="396"/>
      <c r="LZP110" s="397"/>
      <c r="LZQ110" s="397"/>
      <c r="LZR110" s="397"/>
      <c r="LZS110" s="398"/>
      <c r="LZT110" s="399"/>
      <c r="LZU110" s="395"/>
      <c r="LZV110" s="396"/>
      <c r="LZW110" s="397"/>
      <c r="LZX110" s="397"/>
      <c r="LZY110" s="397"/>
      <c r="LZZ110" s="398"/>
      <c r="MAA110" s="399"/>
      <c r="MAB110" s="395"/>
      <c r="MAC110" s="396"/>
      <c r="MAD110" s="397"/>
      <c r="MAE110" s="397"/>
      <c r="MAF110" s="397"/>
      <c r="MAG110" s="398"/>
      <c r="MAH110" s="399"/>
      <c r="MAI110" s="395"/>
      <c r="MAJ110" s="396"/>
      <c r="MAK110" s="397"/>
      <c r="MAL110" s="397"/>
      <c r="MAM110" s="397"/>
      <c r="MAN110" s="398"/>
      <c r="MAO110" s="399"/>
      <c r="MAP110" s="395"/>
      <c r="MAQ110" s="396"/>
      <c r="MAR110" s="397"/>
      <c r="MAS110" s="397"/>
      <c r="MAT110" s="397"/>
      <c r="MAU110" s="398"/>
      <c r="MAV110" s="399"/>
      <c r="MAW110" s="395"/>
      <c r="MAX110" s="396"/>
      <c r="MAY110" s="397"/>
      <c r="MAZ110" s="397"/>
      <c r="MBA110" s="397"/>
      <c r="MBB110" s="398"/>
      <c r="MBC110" s="399"/>
      <c r="MBD110" s="395"/>
      <c r="MBE110" s="396"/>
      <c r="MBF110" s="397"/>
      <c r="MBG110" s="397"/>
      <c r="MBH110" s="397"/>
      <c r="MBI110" s="398"/>
      <c r="MBJ110" s="399"/>
      <c r="MBK110" s="395"/>
      <c r="MBL110" s="396"/>
      <c r="MBM110" s="397"/>
      <c r="MBN110" s="397"/>
      <c r="MBO110" s="397"/>
      <c r="MBP110" s="398"/>
      <c r="MBQ110" s="399"/>
      <c r="MBR110" s="395"/>
      <c r="MBS110" s="396"/>
      <c r="MBT110" s="397"/>
      <c r="MBU110" s="397"/>
      <c r="MBV110" s="397"/>
      <c r="MBW110" s="398"/>
      <c r="MBX110" s="399"/>
      <c r="MBY110" s="395"/>
      <c r="MBZ110" s="396"/>
      <c r="MCA110" s="397"/>
      <c r="MCB110" s="397"/>
      <c r="MCC110" s="397"/>
      <c r="MCD110" s="398"/>
      <c r="MCE110" s="399"/>
      <c r="MCF110" s="395"/>
      <c r="MCG110" s="396"/>
      <c r="MCH110" s="397"/>
      <c r="MCI110" s="397"/>
      <c r="MCJ110" s="397"/>
      <c r="MCK110" s="398"/>
      <c r="MCL110" s="399"/>
      <c r="MCM110" s="395"/>
      <c r="MCN110" s="396"/>
      <c r="MCO110" s="397"/>
      <c r="MCP110" s="397"/>
      <c r="MCQ110" s="397"/>
      <c r="MCR110" s="398"/>
      <c r="MCS110" s="399"/>
      <c r="MCT110" s="395"/>
      <c r="MCU110" s="396"/>
      <c r="MCV110" s="397"/>
      <c r="MCW110" s="397"/>
      <c r="MCX110" s="397"/>
      <c r="MCY110" s="398"/>
      <c r="MCZ110" s="399"/>
      <c r="MDA110" s="395"/>
      <c r="MDB110" s="396"/>
      <c r="MDC110" s="397"/>
      <c r="MDD110" s="397"/>
      <c r="MDE110" s="397"/>
      <c r="MDF110" s="398"/>
      <c r="MDG110" s="399"/>
      <c r="MDH110" s="395"/>
      <c r="MDI110" s="396"/>
      <c r="MDJ110" s="397"/>
      <c r="MDK110" s="397"/>
      <c r="MDL110" s="397"/>
      <c r="MDM110" s="398"/>
      <c r="MDN110" s="399"/>
      <c r="MDO110" s="395"/>
      <c r="MDP110" s="396"/>
      <c r="MDQ110" s="397"/>
      <c r="MDR110" s="397"/>
      <c r="MDS110" s="397"/>
      <c r="MDT110" s="398"/>
      <c r="MDU110" s="399"/>
      <c r="MDV110" s="395"/>
      <c r="MDW110" s="396"/>
      <c r="MDX110" s="397"/>
      <c r="MDY110" s="397"/>
      <c r="MDZ110" s="397"/>
      <c r="MEA110" s="398"/>
      <c r="MEB110" s="399"/>
      <c r="MEC110" s="395"/>
      <c r="MED110" s="396"/>
      <c r="MEE110" s="397"/>
      <c r="MEF110" s="397"/>
      <c r="MEG110" s="397"/>
      <c r="MEH110" s="398"/>
      <c r="MEI110" s="399"/>
      <c r="MEJ110" s="395"/>
      <c r="MEK110" s="396"/>
      <c r="MEL110" s="397"/>
      <c r="MEM110" s="397"/>
      <c r="MEN110" s="397"/>
      <c r="MEO110" s="398"/>
      <c r="MEP110" s="399"/>
      <c r="MEQ110" s="395"/>
      <c r="MER110" s="396"/>
      <c r="MES110" s="397"/>
      <c r="MET110" s="397"/>
      <c r="MEU110" s="397"/>
      <c r="MEV110" s="398"/>
      <c r="MEW110" s="399"/>
      <c r="MEX110" s="395"/>
      <c r="MEY110" s="396"/>
      <c r="MEZ110" s="397"/>
      <c r="MFA110" s="397"/>
      <c r="MFB110" s="397"/>
      <c r="MFC110" s="398"/>
      <c r="MFD110" s="399"/>
      <c r="MFE110" s="395"/>
      <c r="MFF110" s="396"/>
      <c r="MFG110" s="397"/>
      <c r="MFH110" s="397"/>
      <c r="MFI110" s="397"/>
      <c r="MFJ110" s="398"/>
      <c r="MFK110" s="399"/>
      <c r="MFL110" s="395"/>
      <c r="MFM110" s="396"/>
      <c r="MFN110" s="397"/>
      <c r="MFO110" s="397"/>
      <c r="MFP110" s="397"/>
      <c r="MFQ110" s="398"/>
      <c r="MFR110" s="399"/>
      <c r="MFS110" s="395"/>
      <c r="MFT110" s="396"/>
      <c r="MFU110" s="397"/>
      <c r="MFV110" s="397"/>
      <c r="MFW110" s="397"/>
      <c r="MFX110" s="398"/>
      <c r="MFY110" s="399"/>
      <c r="MFZ110" s="395"/>
      <c r="MGA110" s="396"/>
      <c r="MGB110" s="397"/>
      <c r="MGC110" s="397"/>
      <c r="MGD110" s="397"/>
      <c r="MGE110" s="398"/>
      <c r="MGF110" s="399"/>
      <c r="MGG110" s="395"/>
      <c r="MGH110" s="396"/>
      <c r="MGI110" s="397"/>
      <c r="MGJ110" s="397"/>
      <c r="MGK110" s="397"/>
      <c r="MGL110" s="398"/>
      <c r="MGM110" s="399"/>
      <c r="MGN110" s="395"/>
      <c r="MGO110" s="396"/>
      <c r="MGP110" s="397"/>
      <c r="MGQ110" s="397"/>
      <c r="MGR110" s="397"/>
      <c r="MGS110" s="398"/>
      <c r="MGT110" s="399"/>
      <c r="MGU110" s="395"/>
      <c r="MGV110" s="396"/>
      <c r="MGW110" s="397"/>
      <c r="MGX110" s="397"/>
      <c r="MGY110" s="397"/>
      <c r="MGZ110" s="398"/>
      <c r="MHA110" s="399"/>
      <c r="MHB110" s="395"/>
      <c r="MHC110" s="396"/>
      <c r="MHD110" s="397"/>
      <c r="MHE110" s="397"/>
      <c r="MHF110" s="397"/>
      <c r="MHG110" s="398"/>
      <c r="MHH110" s="399"/>
      <c r="MHI110" s="395"/>
      <c r="MHJ110" s="396"/>
      <c r="MHK110" s="397"/>
      <c r="MHL110" s="397"/>
      <c r="MHM110" s="397"/>
      <c r="MHN110" s="398"/>
      <c r="MHO110" s="399"/>
      <c r="MHP110" s="395"/>
      <c r="MHQ110" s="396"/>
      <c r="MHR110" s="397"/>
      <c r="MHS110" s="397"/>
      <c r="MHT110" s="397"/>
      <c r="MHU110" s="398"/>
      <c r="MHV110" s="399"/>
      <c r="MHW110" s="395"/>
      <c r="MHX110" s="396"/>
      <c r="MHY110" s="397"/>
      <c r="MHZ110" s="397"/>
      <c r="MIA110" s="397"/>
      <c r="MIB110" s="398"/>
      <c r="MIC110" s="399"/>
      <c r="MID110" s="395"/>
      <c r="MIE110" s="396"/>
      <c r="MIF110" s="397"/>
      <c r="MIG110" s="397"/>
      <c r="MIH110" s="397"/>
      <c r="MII110" s="398"/>
      <c r="MIJ110" s="399"/>
      <c r="MIK110" s="395"/>
      <c r="MIL110" s="396"/>
      <c r="MIM110" s="397"/>
      <c r="MIN110" s="397"/>
      <c r="MIO110" s="397"/>
      <c r="MIP110" s="398"/>
      <c r="MIQ110" s="399"/>
      <c r="MIR110" s="395"/>
      <c r="MIS110" s="396"/>
      <c r="MIT110" s="397"/>
      <c r="MIU110" s="397"/>
      <c r="MIV110" s="397"/>
      <c r="MIW110" s="398"/>
      <c r="MIX110" s="399"/>
      <c r="MIY110" s="395"/>
      <c r="MIZ110" s="396"/>
      <c r="MJA110" s="397"/>
      <c r="MJB110" s="397"/>
      <c r="MJC110" s="397"/>
      <c r="MJD110" s="398"/>
      <c r="MJE110" s="399"/>
      <c r="MJF110" s="395"/>
      <c r="MJG110" s="396"/>
      <c r="MJH110" s="397"/>
      <c r="MJI110" s="397"/>
      <c r="MJJ110" s="397"/>
      <c r="MJK110" s="398"/>
      <c r="MJL110" s="399"/>
      <c r="MJM110" s="395"/>
      <c r="MJN110" s="396"/>
      <c r="MJO110" s="397"/>
      <c r="MJP110" s="397"/>
      <c r="MJQ110" s="397"/>
      <c r="MJR110" s="398"/>
      <c r="MJS110" s="399"/>
      <c r="MJT110" s="395"/>
      <c r="MJU110" s="396"/>
      <c r="MJV110" s="397"/>
      <c r="MJW110" s="397"/>
      <c r="MJX110" s="397"/>
      <c r="MJY110" s="398"/>
      <c r="MJZ110" s="399"/>
      <c r="MKA110" s="395"/>
      <c r="MKB110" s="396"/>
      <c r="MKC110" s="397"/>
      <c r="MKD110" s="397"/>
      <c r="MKE110" s="397"/>
      <c r="MKF110" s="398"/>
      <c r="MKG110" s="399"/>
      <c r="MKH110" s="395"/>
      <c r="MKI110" s="396"/>
      <c r="MKJ110" s="397"/>
      <c r="MKK110" s="397"/>
      <c r="MKL110" s="397"/>
      <c r="MKM110" s="398"/>
      <c r="MKN110" s="399"/>
      <c r="MKO110" s="395"/>
      <c r="MKP110" s="396"/>
      <c r="MKQ110" s="397"/>
      <c r="MKR110" s="397"/>
      <c r="MKS110" s="397"/>
      <c r="MKT110" s="398"/>
      <c r="MKU110" s="399"/>
      <c r="MKV110" s="395"/>
      <c r="MKW110" s="396"/>
      <c r="MKX110" s="397"/>
      <c r="MKY110" s="397"/>
      <c r="MKZ110" s="397"/>
      <c r="MLA110" s="398"/>
      <c r="MLB110" s="399"/>
      <c r="MLC110" s="395"/>
      <c r="MLD110" s="396"/>
      <c r="MLE110" s="397"/>
      <c r="MLF110" s="397"/>
      <c r="MLG110" s="397"/>
      <c r="MLH110" s="398"/>
      <c r="MLI110" s="399"/>
      <c r="MLJ110" s="395"/>
      <c r="MLK110" s="396"/>
      <c r="MLL110" s="397"/>
      <c r="MLM110" s="397"/>
      <c r="MLN110" s="397"/>
      <c r="MLO110" s="398"/>
      <c r="MLP110" s="399"/>
      <c r="MLQ110" s="395"/>
      <c r="MLR110" s="396"/>
      <c r="MLS110" s="397"/>
      <c r="MLT110" s="397"/>
      <c r="MLU110" s="397"/>
      <c r="MLV110" s="398"/>
      <c r="MLW110" s="399"/>
      <c r="MLX110" s="395"/>
      <c r="MLY110" s="396"/>
      <c r="MLZ110" s="397"/>
      <c r="MMA110" s="397"/>
      <c r="MMB110" s="397"/>
      <c r="MMC110" s="398"/>
      <c r="MMD110" s="399"/>
      <c r="MME110" s="395"/>
      <c r="MMF110" s="396"/>
      <c r="MMG110" s="397"/>
      <c r="MMH110" s="397"/>
      <c r="MMI110" s="397"/>
      <c r="MMJ110" s="398"/>
      <c r="MMK110" s="399"/>
      <c r="MML110" s="395"/>
      <c r="MMM110" s="396"/>
      <c r="MMN110" s="397"/>
      <c r="MMO110" s="397"/>
      <c r="MMP110" s="397"/>
      <c r="MMQ110" s="398"/>
      <c r="MMR110" s="399"/>
      <c r="MMS110" s="395"/>
      <c r="MMT110" s="396"/>
      <c r="MMU110" s="397"/>
      <c r="MMV110" s="397"/>
      <c r="MMW110" s="397"/>
      <c r="MMX110" s="398"/>
      <c r="MMY110" s="399"/>
      <c r="MMZ110" s="395"/>
      <c r="MNA110" s="396"/>
      <c r="MNB110" s="397"/>
      <c r="MNC110" s="397"/>
      <c r="MND110" s="397"/>
      <c r="MNE110" s="398"/>
      <c r="MNF110" s="399"/>
      <c r="MNG110" s="395"/>
      <c r="MNH110" s="396"/>
      <c r="MNI110" s="397"/>
      <c r="MNJ110" s="397"/>
      <c r="MNK110" s="397"/>
      <c r="MNL110" s="398"/>
      <c r="MNM110" s="399"/>
      <c r="MNN110" s="395"/>
      <c r="MNO110" s="396"/>
      <c r="MNP110" s="397"/>
      <c r="MNQ110" s="397"/>
      <c r="MNR110" s="397"/>
      <c r="MNS110" s="398"/>
      <c r="MNT110" s="399"/>
      <c r="MNU110" s="395"/>
      <c r="MNV110" s="396"/>
      <c r="MNW110" s="397"/>
      <c r="MNX110" s="397"/>
      <c r="MNY110" s="397"/>
      <c r="MNZ110" s="398"/>
      <c r="MOA110" s="399"/>
      <c r="MOB110" s="395"/>
      <c r="MOC110" s="396"/>
      <c r="MOD110" s="397"/>
      <c r="MOE110" s="397"/>
      <c r="MOF110" s="397"/>
      <c r="MOG110" s="398"/>
      <c r="MOH110" s="399"/>
      <c r="MOI110" s="395"/>
      <c r="MOJ110" s="396"/>
      <c r="MOK110" s="397"/>
      <c r="MOL110" s="397"/>
      <c r="MOM110" s="397"/>
      <c r="MON110" s="398"/>
      <c r="MOO110" s="399"/>
      <c r="MOP110" s="395"/>
      <c r="MOQ110" s="396"/>
      <c r="MOR110" s="397"/>
      <c r="MOS110" s="397"/>
      <c r="MOT110" s="397"/>
      <c r="MOU110" s="398"/>
      <c r="MOV110" s="399"/>
      <c r="MOW110" s="395"/>
      <c r="MOX110" s="396"/>
      <c r="MOY110" s="397"/>
      <c r="MOZ110" s="397"/>
      <c r="MPA110" s="397"/>
      <c r="MPB110" s="398"/>
      <c r="MPC110" s="399"/>
      <c r="MPD110" s="395"/>
      <c r="MPE110" s="396"/>
      <c r="MPF110" s="397"/>
      <c r="MPG110" s="397"/>
      <c r="MPH110" s="397"/>
      <c r="MPI110" s="398"/>
      <c r="MPJ110" s="399"/>
      <c r="MPK110" s="395"/>
      <c r="MPL110" s="396"/>
      <c r="MPM110" s="397"/>
      <c r="MPN110" s="397"/>
      <c r="MPO110" s="397"/>
      <c r="MPP110" s="398"/>
      <c r="MPQ110" s="399"/>
      <c r="MPR110" s="395"/>
      <c r="MPS110" s="396"/>
      <c r="MPT110" s="397"/>
      <c r="MPU110" s="397"/>
      <c r="MPV110" s="397"/>
      <c r="MPW110" s="398"/>
      <c r="MPX110" s="399"/>
      <c r="MPY110" s="395"/>
      <c r="MPZ110" s="396"/>
      <c r="MQA110" s="397"/>
      <c r="MQB110" s="397"/>
      <c r="MQC110" s="397"/>
      <c r="MQD110" s="398"/>
      <c r="MQE110" s="399"/>
      <c r="MQF110" s="395"/>
      <c r="MQG110" s="396"/>
      <c r="MQH110" s="397"/>
      <c r="MQI110" s="397"/>
      <c r="MQJ110" s="397"/>
      <c r="MQK110" s="398"/>
      <c r="MQL110" s="399"/>
      <c r="MQM110" s="395"/>
      <c r="MQN110" s="396"/>
      <c r="MQO110" s="397"/>
      <c r="MQP110" s="397"/>
      <c r="MQQ110" s="397"/>
      <c r="MQR110" s="398"/>
      <c r="MQS110" s="399"/>
      <c r="MQT110" s="395"/>
      <c r="MQU110" s="396"/>
      <c r="MQV110" s="397"/>
      <c r="MQW110" s="397"/>
      <c r="MQX110" s="397"/>
      <c r="MQY110" s="398"/>
      <c r="MQZ110" s="399"/>
      <c r="MRA110" s="395"/>
      <c r="MRB110" s="396"/>
      <c r="MRC110" s="397"/>
      <c r="MRD110" s="397"/>
      <c r="MRE110" s="397"/>
      <c r="MRF110" s="398"/>
      <c r="MRG110" s="399"/>
      <c r="MRH110" s="395"/>
      <c r="MRI110" s="396"/>
      <c r="MRJ110" s="397"/>
      <c r="MRK110" s="397"/>
      <c r="MRL110" s="397"/>
      <c r="MRM110" s="398"/>
      <c r="MRN110" s="399"/>
      <c r="MRO110" s="395"/>
      <c r="MRP110" s="396"/>
      <c r="MRQ110" s="397"/>
      <c r="MRR110" s="397"/>
      <c r="MRS110" s="397"/>
      <c r="MRT110" s="398"/>
      <c r="MRU110" s="399"/>
      <c r="MRV110" s="395"/>
      <c r="MRW110" s="396"/>
      <c r="MRX110" s="397"/>
      <c r="MRY110" s="397"/>
      <c r="MRZ110" s="397"/>
      <c r="MSA110" s="398"/>
      <c r="MSB110" s="399"/>
      <c r="MSC110" s="395"/>
      <c r="MSD110" s="396"/>
      <c r="MSE110" s="397"/>
      <c r="MSF110" s="397"/>
      <c r="MSG110" s="397"/>
      <c r="MSH110" s="398"/>
      <c r="MSI110" s="399"/>
      <c r="MSJ110" s="395"/>
      <c r="MSK110" s="396"/>
      <c r="MSL110" s="397"/>
      <c r="MSM110" s="397"/>
      <c r="MSN110" s="397"/>
      <c r="MSO110" s="398"/>
      <c r="MSP110" s="399"/>
      <c r="MSQ110" s="395"/>
      <c r="MSR110" s="396"/>
      <c r="MSS110" s="397"/>
      <c r="MST110" s="397"/>
      <c r="MSU110" s="397"/>
      <c r="MSV110" s="398"/>
      <c r="MSW110" s="399"/>
      <c r="MSX110" s="395"/>
      <c r="MSY110" s="396"/>
      <c r="MSZ110" s="397"/>
      <c r="MTA110" s="397"/>
      <c r="MTB110" s="397"/>
      <c r="MTC110" s="398"/>
      <c r="MTD110" s="399"/>
      <c r="MTE110" s="395"/>
      <c r="MTF110" s="396"/>
      <c r="MTG110" s="397"/>
      <c r="MTH110" s="397"/>
      <c r="MTI110" s="397"/>
      <c r="MTJ110" s="398"/>
      <c r="MTK110" s="399"/>
      <c r="MTL110" s="395"/>
      <c r="MTM110" s="396"/>
      <c r="MTN110" s="397"/>
      <c r="MTO110" s="397"/>
      <c r="MTP110" s="397"/>
      <c r="MTQ110" s="398"/>
      <c r="MTR110" s="399"/>
      <c r="MTS110" s="395"/>
      <c r="MTT110" s="396"/>
      <c r="MTU110" s="397"/>
      <c r="MTV110" s="397"/>
      <c r="MTW110" s="397"/>
      <c r="MTX110" s="398"/>
      <c r="MTY110" s="399"/>
      <c r="MTZ110" s="395"/>
      <c r="MUA110" s="396"/>
      <c r="MUB110" s="397"/>
      <c r="MUC110" s="397"/>
      <c r="MUD110" s="397"/>
      <c r="MUE110" s="398"/>
      <c r="MUF110" s="399"/>
      <c r="MUG110" s="395"/>
      <c r="MUH110" s="396"/>
      <c r="MUI110" s="397"/>
      <c r="MUJ110" s="397"/>
      <c r="MUK110" s="397"/>
      <c r="MUL110" s="398"/>
      <c r="MUM110" s="399"/>
      <c r="MUN110" s="395"/>
      <c r="MUO110" s="396"/>
      <c r="MUP110" s="397"/>
      <c r="MUQ110" s="397"/>
      <c r="MUR110" s="397"/>
      <c r="MUS110" s="398"/>
      <c r="MUT110" s="399"/>
      <c r="MUU110" s="395"/>
      <c r="MUV110" s="396"/>
      <c r="MUW110" s="397"/>
      <c r="MUX110" s="397"/>
      <c r="MUY110" s="397"/>
      <c r="MUZ110" s="398"/>
      <c r="MVA110" s="399"/>
      <c r="MVB110" s="395"/>
      <c r="MVC110" s="396"/>
      <c r="MVD110" s="397"/>
      <c r="MVE110" s="397"/>
      <c r="MVF110" s="397"/>
      <c r="MVG110" s="398"/>
      <c r="MVH110" s="399"/>
      <c r="MVI110" s="395"/>
      <c r="MVJ110" s="396"/>
      <c r="MVK110" s="397"/>
      <c r="MVL110" s="397"/>
      <c r="MVM110" s="397"/>
      <c r="MVN110" s="398"/>
      <c r="MVO110" s="399"/>
      <c r="MVP110" s="395"/>
      <c r="MVQ110" s="396"/>
      <c r="MVR110" s="397"/>
      <c r="MVS110" s="397"/>
      <c r="MVT110" s="397"/>
      <c r="MVU110" s="398"/>
      <c r="MVV110" s="399"/>
      <c r="MVW110" s="395"/>
      <c r="MVX110" s="396"/>
      <c r="MVY110" s="397"/>
      <c r="MVZ110" s="397"/>
      <c r="MWA110" s="397"/>
      <c r="MWB110" s="398"/>
      <c r="MWC110" s="399"/>
      <c r="MWD110" s="395"/>
      <c r="MWE110" s="396"/>
      <c r="MWF110" s="397"/>
      <c r="MWG110" s="397"/>
      <c r="MWH110" s="397"/>
      <c r="MWI110" s="398"/>
      <c r="MWJ110" s="399"/>
      <c r="MWK110" s="395"/>
      <c r="MWL110" s="396"/>
      <c r="MWM110" s="397"/>
      <c r="MWN110" s="397"/>
      <c r="MWO110" s="397"/>
      <c r="MWP110" s="398"/>
      <c r="MWQ110" s="399"/>
      <c r="MWR110" s="395"/>
      <c r="MWS110" s="396"/>
      <c r="MWT110" s="397"/>
      <c r="MWU110" s="397"/>
      <c r="MWV110" s="397"/>
      <c r="MWW110" s="398"/>
      <c r="MWX110" s="399"/>
      <c r="MWY110" s="395"/>
      <c r="MWZ110" s="396"/>
      <c r="MXA110" s="397"/>
      <c r="MXB110" s="397"/>
      <c r="MXC110" s="397"/>
      <c r="MXD110" s="398"/>
      <c r="MXE110" s="399"/>
      <c r="MXF110" s="395"/>
      <c r="MXG110" s="396"/>
      <c r="MXH110" s="397"/>
      <c r="MXI110" s="397"/>
      <c r="MXJ110" s="397"/>
      <c r="MXK110" s="398"/>
      <c r="MXL110" s="399"/>
      <c r="MXM110" s="395"/>
      <c r="MXN110" s="396"/>
      <c r="MXO110" s="397"/>
      <c r="MXP110" s="397"/>
      <c r="MXQ110" s="397"/>
      <c r="MXR110" s="398"/>
      <c r="MXS110" s="399"/>
      <c r="MXT110" s="395"/>
      <c r="MXU110" s="396"/>
      <c r="MXV110" s="397"/>
      <c r="MXW110" s="397"/>
      <c r="MXX110" s="397"/>
      <c r="MXY110" s="398"/>
      <c r="MXZ110" s="399"/>
      <c r="MYA110" s="395"/>
      <c r="MYB110" s="396"/>
      <c r="MYC110" s="397"/>
      <c r="MYD110" s="397"/>
      <c r="MYE110" s="397"/>
      <c r="MYF110" s="398"/>
      <c r="MYG110" s="399"/>
      <c r="MYH110" s="395"/>
      <c r="MYI110" s="396"/>
      <c r="MYJ110" s="397"/>
      <c r="MYK110" s="397"/>
      <c r="MYL110" s="397"/>
      <c r="MYM110" s="398"/>
      <c r="MYN110" s="399"/>
      <c r="MYO110" s="395"/>
      <c r="MYP110" s="396"/>
      <c r="MYQ110" s="397"/>
      <c r="MYR110" s="397"/>
      <c r="MYS110" s="397"/>
      <c r="MYT110" s="398"/>
      <c r="MYU110" s="399"/>
      <c r="MYV110" s="395"/>
      <c r="MYW110" s="396"/>
      <c r="MYX110" s="397"/>
      <c r="MYY110" s="397"/>
      <c r="MYZ110" s="397"/>
      <c r="MZA110" s="398"/>
      <c r="MZB110" s="399"/>
      <c r="MZC110" s="395"/>
      <c r="MZD110" s="396"/>
      <c r="MZE110" s="397"/>
      <c r="MZF110" s="397"/>
      <c r="MZG110" s="397"/>
      <c r="MZH110" s="398"/>
      <c r="MZI110" s="399"/>
      <c r="MZJ110" s="395"/>
      <c r="MZK110" s="396"/>
      <c r="MZL110" s="397"/>
      <c r="MZM110" s="397"/>
      <c r="MZN110" s="397"/>
      <c r="MZO110" s="398"/>
      <c r="MZP110" s="399"/>
      <c r="MZQ110" s="395"/>
      <c r="MZR110" s="396"/>
      <c r="MZS110" s="397"/>
      <c r="MZT110" s="397"/>
      <c r="MZU110" s="397"/>
      <c r="MZV110" s="398"/>
      <c r="MZW110" s="399"/>
      <c r="MZX110" s="395"/>
      <c r="MZY110" s="396"/>
      <c r="MZZ110" s="397"/>
      <c r="NAA110" s="397"/>
      <c r="NAB110" s="397"/>
      <c r="NAC110" s="398"/>
      <c r="NAD110" s="399"/>
      <c r="NAE110" s="395"/>
      <c r="NAF110" s="396"/>
      <c r="NAG110" s="397"/>
      <c r="NAH110" s="397"/>
      <c r="NAI110" s="397"/>
      <c r="NAJ110" s="398"/>
      <c r="NAK110" s="399"/>
      <c r="NAL110" s="395"/>
      <c r="NAM110" s="396"/>
      <c r="NAN110" s="397"/>
      <c r="NAO110" s="397"/>
      <c r="NAP110" s="397"/>
      <c r="NAQ110" s="398"/>
      <c r="NAR110" s="399"/>
      <c r="NAS110" s="395"/>
      <c r="NAT110" s="396"/>
      <c r="NAU110" s="397"/>
      <c r="NAV110" s="397"/>
      <c r="NAW110" s="397"/>
      <c r="NAX110" s="398"/>
      <c r="NAY110" s="399"/>
      <c r="NAZ110" s="395"/>
      <c r="NBA110" s="396"/>
      <c r="NBB110" s="397"/>
      <c r="NBC110" s="397"/>
      <c r="NBD110" s="397"/>
      <c r="NBE110" s="398"/>
      <c r="NBF110" s="399"/>
      <c r="NBG110" s="395"/>
      <c r="NBH110" s="396"/>
      <c r="NBI110" s="397"/>
      <c r="NBJ110" s="397"/>
      <c r="NBK110" s="397"/>
      <c r="NBL110" s="398"/>
      <c r="NBM110" s="399"/>
      <c r="NBN110" s="395"/>
      <c r="NBO110" s="396"/>
      <c r="NBP110" s="397"/>
      <c r="NBQ110" s="397"/>
      <c r="NBR110" s="397"/>
      <c r="NBS110" s="398"/>
      <c r="NBT110" s="399"/>
      <c r="NBU110" s="395"/>
      <c r="NBV110" s="396"/>
      <c r="NBW110" s="397"/>
      <c r="NBX110" s="397"/>
      <c r="NBY110" s="397"/>
      <c r="NBZ110" s="398"/>
      <c r="NCA110" s="399"/>
      <c r="NCB110" s="395"/>
      <c r="NCC110" s="396"/>
      <c r="NCD110" s="397"/>
      <c r="NCE110" s="397"/>
      <c r="NCF110" s="397"/>
      <c r="NCG110" s="398"/>
      <c r="NCH110" s="399"/>
      <c r="NCI110" s="395"/>
      <c r="NCJ110" s="396"/>
      <c r="NCK110" s="397"/>
      <c r="NCL110" s="397"/>
      <c r="NCM110" s="397"/>
      <c r="NCN110" s="398"/>
      <c r="NCO110" s="399"/>
      <c r="NCP110" s="395"/>
      <c r="NCQ110" s="396"/>
      <c r="NCR110" s="397"/>
      <c r="NCS110" s="397"/>
      <c r="NCT110" s="397"/>
      <c r="NCU110" s="398"/>
      <c r="NCV110" s="399"/>
      <c r="NCW110" s="395"/>
      <c r="NCX110" s="396"/>
      <c r="NCY110" s="397"/>
      <c r="NCZ110" s="397"/>
      <c r="NDA110" s="397"/>
      <c r="NDB110" s="398"/>
      <c r="NDC110" s="399"/>
      <c r="NDD110" s="395"/>
      <c r="NDE110" s="396"/>
      <c r="NDF110" s="397"/>
      <c r="NDG110" s="397"/>
      <c r="NDH110" s="397"/>
      <c r="NDI110" s="398"/>
      <c r="NDJ110" s="399"/>
      <c r="NDK110" s="395"/>
      <c r="NDL110" s="396"/>
      <c r="NDM110" s="397"/>
      <c r="NDN110" s="397"/>
      <c r="NDO110" s="397"/>
      <c r="NDP110" s="398"/>
      <c r="NDQ110" s="399"/>
      <c r="NDR110" s="395"/>
      <c r="NDS110" s="396"/>
      <c r="NDT110" s="397"/>
      <c r="NDU110" s="397"/>
      <c r="NDV110" s="397"/>
      <c r="NDW110" s="398"/>
      <c r="NDX110" s="399"/>
      <c r="NDY110" s="395"/>
      <c r="NDZ110" s="396"/>
      <c r="NEA110" s="397"/>
      <c r="NEB110" s="397"/>
      <c r="NEC110" s="397"/>
      <c r="NED110" s="398"/>
      <c r="NEE110" s="399"/>
      <c r="NEF110" s="395"/>
      <c r="NEG110" s="396"/>
      <c r="NEH110" s="397"/>
      <c r="NEI110" s="397"/>
      <c r="NEJ110" s="397"/>
      <c r="NEK110" s="398"/>
      <c r="NEL110" s="399"/>
      <c r="NEM110" s="395"/>
      <c r="NEN110" s="396"/>
      <c r="NEO110" s="397"/>
      <c r="NEP110" s="397"/>
      <c r="NEQ110" s="397"/>
      <c r="NER110" s="398"/>
      <c r="NES110" s="399"/>
      <c r="NET110" s="395"/>
      <c r="NEU110" s="396"/>
      <c r="NEV110" s="397"/>
      <c r="NEW110" s="397"/>
      <c r="NEX110" s="397"/>
      <c r="NEY110" s="398"/>
      <c r="NEZ110" s="399"/>
      <c r="NFA110" s="395"/>
      <c r="NFB110" s="396"/>
      <c r="NFC110" s="397"/>
      <c r="NFD110" s="397"/>
      <c r="NFE110" s="397"/>
      <c r="NFF110" s="398"/>
      <c r="NFG110" s="399"/>
      <c r="NFH110" s="395"/>
      <c r="NFI110" s="396"/>
      <c r="NFJ110" s="397"/>
      <c r="NFK110" s="397"/>
      <c r="NFL110" s="397"/>
      <c r="NFM110" s="398"/>
      <c r="NFN110" s="399"/>
      <c r="NFO110" s="395"/>
      <c r="NFP110" s="396"/>
      <c r="NFQ110" s="397"/>
      <c r="NFR110" s="397"/>
      <c r="NFS110" s="397"/>
      <c r="NFT110" s="398"/>
      <c r="NFU110" s="399"/>
      <c r="NFV110" s="395"/>
      <c r="NFW110" s="396"/>
      <c r="NFX110" s="397"/>
      <c r="NFY110" s="397"/>
      <c r="NFZ110" s="397"/>
      <c r="NGA110" s="398"/>
      <c r="NGB110" s="399"/>
      <c r="NGC110" s="395"/>
      <c r="NGD110" s="396"/>
      <c r="NGE110" s="397"/>
      <c r="NGF110" s="397"/>
      <c r="NGG110" s="397"/>
      <c r="NGH110" s="398"/>
      <c r="NGI110" s="399"/>
      <c r="NGJ110" s="395"/>
      <c r="NGK110" s="396"/>
      <c r="NGL110" s="397"/>
      <c r="NGM110" s="397"/>
      <c r="NGN110" s="397"/>
      <c r="NGO110" s="398"/>
      <c r="NGP110" s="399"/>
      <c r="NGQ110" s="395"/>
      <c r="NGR110" s="396"/>
      <c r="NGS110" s="397"/>
      <c r="NGT110" s="397"/>
      <c r="NGU110" s="397"/>
      <c r="NGV110" s="398"/>
      <c r="NGW110" s="399"/>
      <c r="NGX110" s="395"/>
      <c r="NGY110" s="396"/>
      <c r="NGZ110" s="397"/>
      <c r="NHA110" s="397"/>
      <c r="NHB110" s="397"/>
      <c r="NHC110" s="398"/>
      <c r="NHD110" s="399"/>
      <c r="NHE110" s="395"/>
      <c r="NHF110" s="396"/>
      <c r="NHG110" s="397"/>
      <c r="NHH110" s="397"/>
      <c r="NHI110" s="397"/>
      <c r="NHJ110" s="398"/>
      <c r="NHK110" s="399"/>
      <c r="NHL110" s="395"/>
      <c r="NHM110" s="396"/>
      <c r="NHN110" s="397"/>
      <c r="NHO110" s="397"/>
      <c r="NHP110" s="397"/>
      <c r="NHQ110" s="398"/>
      <c r="NHR110" s="399"/>
      <c r="NHS110" s="395"/>
      <c r="NHT110" s="396"/>
      <c r="NHU110" s="397"/>
      <c r="NHV110" s="397"/>
      <c r="NHW110" s="397"/>
      <c r="NHX110" s="398"/>
      <c r="NHY110" s="399"/>
      <c r="NHZ110" s="395"/>
      <c r="NIA110" s="396"/>
      <c r="NIB110" s="397"/>
      <c r="NIC110" s="397"/>
      <c r="NID110" s="397"/>
      <c r="NIE110" s="398"/>
      <c r="NIF110" s="399"/>
      <c r="NIG110" s="395"/>
      <c r="NIH110" s="396"/>
      <c r="NII110" s="397"/>
      <c r="NIJ110" s="397"/>
      <c r="NIK110" s="397"/>
      <c r="NIL110" s="398"/>
      <c r="NIM110" s="399"/>
      <c r="NIN110" s="395"/>
      <c r="NIO110" s="396"/>
      <c r="NIP110" s="397"/>
      <c r="NIQ110" s="397"/>
      <c r="NIR110" s="397"/>
      <c r="NIS110" s="398"/>
      <c r="NIT110" s="399"/>
      <c r="NIU110" s="395"/>
      <c r="NIV110" s="396"/>
      <c r="NIW110" s="397"/>
      <c r="NIX110" s="397"/>
      <c r="NIY110" s="397"/>
      <c r="NIZ110" s="398"/>
      <c r="NJA110" s="399"/>
      <c r="NJB110" s="395"/>
      <c r="NJC110" s="396"/>
      <c r="NJD110" s="397"/>
      <c r="NJE110" s="397"/>
      <c r="NJF110" s="397"/>
      <c r="NJG110" s="398"/>
      <c r="NJH110" s="399"/>
      <c r="NJI110" s="395"/>
      <c r="NJJ110" s="396"/>
      <c r="NJK110" s="397"/>
      <c r="NJL110" s="397"/>
      <c r="NJM110" s="397"/>
      <c r="NJN110" s="398"/>
      <c r="NJO110" s="399"/>
      <c r="NJP110" s="395"/>
      <c r="NJQ110" s="396"/>
      <c r="NJR110" s="397"/>
      <c r="NJS110" s="397"/>
      <c r="NJT110" s="397"/>
      <c r="NJU110" s="398"/>
      <c r="NJV110" s="399"/>
      <c r="NJW110" s="395"/>
      <c r="NJX110" s="396"/>
      <c r="NJY110" s="397"/>
      <c r="NJZ110" s="397"/>
      <c r="NKA110" s="397"/>
      <c r="NKB110" s="398"/>
      <c r="NKC110" s="399"/>
      <c r="NKD110" s="395"/>
      <c r="NKE110" s="396"/>
      <c r="NKF110" s="397"/>
      <c r="NKG110" s="397"/>
      <c r="NKH110" s="397"/>
      <c r="NKI110" s="398"/>
      <c r="NKJ110" s="399"/>
      <c r="NKK110" s="395"/>
      <c r="NKL110" s="396"/>
      <c r="NKM110" s="397"/>
      <c r="NKN110" s="397"/>
      <c r="NKO110" s="397"/>
      <c r="NKP110" s="398"/>
      <c r="NKQ110" s="399"/>
      <c r="NKR110" s="395"/>
      <c r="NKS110" s="396"/>
      <c r="NKT110" s="397"/>
      <c r="NKU110" s="397"/>
      <c r="NKV110" s="397"/>
      <c r="NKW110" s="398"/>
      <c r="NKX110" s="399"/>
      <c r="NKY110" s="395"/>
      <c r="NKZ110" s="396"/>
      <c r="NLA110" s="397"/>
      <c r="NLB110" s="397"/>
      <c r="NLC110" s="397"/>
      <c r="NLD110" s="398"/>
      <c r="NLE110" s="399"/>
      <c r="NLF110" s="395"/>
      <c r="NLG110" s="396"/>
      <c r="NLH110" s="397"/>
      <c r="NLI110" s="397"/>
      <c r="NLJ110" s="397"/>
      <c r="NLK110" s="398"/>
      <c r="NLL110" s="399"/>
      <c r="NLM110" s="395"/>
      <c r="NLN110" s="396"/>
      <c r="NLO110" s="397"/>
      <c r="NLP110" s="397"/>
      <c r="NLQ110" s="397"/>
      <c r="NLR110" s="398"/>
      <c r="NLS110" s="399"/>
      <c r="NLT110" s="395"/>
      <c r="NLU110" s="396"/>
      <c r="NLV110" s="397"/>
      <c r="NLW110" s="397"/>
      <c r="NLX110" s="397"/>
      <c r="NLY110" s="398"/>
      <c r="NLZ110" s="399"/>
      <c r="NMA110" s="395"/>
      <c r="NMB110" s="396"/>
      <c r="NMC110" s="397"/>
      <c r="NMD110" s="397"/>
      <c r="NME110" s="397"/>
      <c r="NMF110" s="398"/>
      <c r="NMG110" s="399"/>
      <c r="NMH110" s="395"/>
      <c r="NMI110" s="396"/>
      <c r="NMJ110" s="397"/>
      <c r="NMK110" s="397"/>
      <c r="NML110" s="397"/>
      <c r="NMM110" s="398"/>
      <c r="NMN110" s="399"/>
      <c r="NMO110" s="395"/>
      <c r="NMP110" s="396"/>
      <c r="NMQ110" s="397"/>
      <c r="NMR110" s="397"/>
      <c r="NMS110" s="397"/>
      <c r="NMT110" s="398"/>
      <c r="NMU110" s="399"/>
      <c r="NMV110" s="395"/>
      <c r="NMW110" s="396"/>
      <c r="NMX110" s="397"/>
      <c r="NMY110" s="397"/>
      <c r="NMZ110" s="397"/>
      <c r="NNA110" s="398"/>
      <c r="NNB110" s="399"/>
      <c r="NNC110" s="395"/>
      <c r="NND110" s="396"/>
      <c r="NNE110" s="397"/>
      <c r="NNF110" s="397"/>
      <c r="NNG110" s="397"/>
      <c r="NNH110" s="398"/>
      <c r="NNI110" s="399"/>
      <c r="NNJ110" s="395"/>
      <c r="NNK110" s="396"/>
      <c r="NNL110" s="397"/>
      <c r="NNM110" s="397"/>
      <c r="NNN110" s="397"/>
      <c r="NNO110" s="398"/>
      <c r="NNP110" s="399"/>
      <c r="NNQ110" s="395"/>
      <c r="NNR110" s="396"/>
      <c r="NNS110" s="397"/>
      <c r="NNT110" s="397"/>
      <c r="NNU110" s="397"/>
      <c r="NNV110" s="398"/>
      <c r="NNW110" s="399"/>
      <c r="NNX110" s="395"/>
      <c r="NNY110" s="396"/>
      <c r="NNZ110" s="397"/>
      <c r="NOA110" s="397"/>
      <c r="NOB110" s="397"/>
      <c r="NOC110" s="398"/>
      <c r="NOD110" s="399"/>
      <c r="NOE110" s="395"/>
      <c r="NOF110" s="396"/>
      <c r="NOG110" s="397"/>
      <c r="NOH110" s="397"/>
      <c r="NOI110" s="397"/>
      <c r="NOJ110" s="398"/>
      <c r="NOK110" s="399"/>
      <c r="NOL110" s="395"/>
      <c r="NOM110" s="396"/>
      <c r="NON110" s="397"/>
      <c r="NOO110" s="397"/>
      <c r="NOP110" s="397"/>
      <c r="NOQ110" s="398"/>
      <c r="NOR110" s="399"/>
      <c r="NOS110" s="395"/>
      <c r="NOT110" s="396"/>
      <c r="NOU110" s="397"/>
      <c r="NOV110" s="397"/>
      <c r="NOW110" s="397"/>
      <c r="NOX110" s="398"/>
      <c r="NOY110" s="399"/>
      <c r="NOZ110" s="395"/>
      <c r="NPA110" s="396"/>
      <c r="NPB110" s="397"/>
      <c r="NPC110" s="397"/>
      <c r="NPD110" s="397"/>
      <c r="NPE110" s="398"/>
      <c r="NPF110" s="399"/>
      <c r="NPG110" s="395"/>
      <c r="NPH110" s="396"/>
      <c r="NPI110" s="397"/>
      <c r="NPJ110" s="397"/>
      <c r="NPK110" s="397"/>
      <c r="NPL110" s="398"/>
      <c r="NPM110" s="399"/>
      <c r="NPN110" s="395"/>
      <c r="NPO110" s="396"/>
      <c r="NPP110" s="397"/>
      <c r="NPQ110" s="397"/>
      <c r="NPR110" s="397"/>
      <c r="NPS110" s="398"/>
      <c r="NPT110" s="399"/>
      <c r="NPU110" s="395"/>
      <c r="NPV110" s="396"/>
      <c r="NPW110" s="397"/>
      <c r="NPX110" s="397"/>
      <c r="NPY110" s="397"/>
      <c r="NPZ110" s="398"/>
      <c r="NQA110" s="399"/>
      <c r="NQB110" s="395"/>
      <c r="NQC110" s="396"/>
      <c r="NQD110" s="397"/>
      <c r="NQE110" s="397"/>
      <c r="NQF110" s="397"/>
      <c r="NQG110" s="398"/>
      <c r="NQH110" s="399"/>
      <c r="NQI110" s="395"/>
      <c r="NQJ110" s="396"/>
      <c r="NQK110" s="397"/>
      <c r="NQL110" s="397"/>
      <c r="NQM110" s="397"/>
      <c r="NQN110" s="398"/>
      <c r="NQO110" s="399"/>
      <c r="NQP110" s="395"/>
      <c r="NQQ110" s="396"/>
      <c r="NQR110" s="397"/>
      <c r="NQS110" s="397"/>
      <c r="NQT110" s="397"/>
      <c r="NQU110" s="398"/>
      <c r="NQV110" s="399"/>
      <c r="NQW110" s="395"/>
      <c r="NQX110" s="396"/>
      <c r="NQY110" s="397"/>
      <c r="NQZ110" s="397"/>
      <c r="NRA110" s="397"/>
      <c r="NRB110" s="398"/>
      <c r="NRC110" s="399"/>
      <c r="NRD110" s="395"/>
      <c r="NRE110" s="396"/>
      <c r="NRF110" s="397"/>
      <c r="NRG110" s="397"/>
      <c r="NRH110" s="397"/>
      <c r="NRI110" s="398"/>
      <c r="NRJ110" s="399"/>
      <c r="NRK110" s="395"/>
      <c r="NRL110" s="396"/>
      <c r="NRM110" s="397"/>
      <c r="NRN110" s="397"/>
      <c r="NRO110" s="397"/>
      <c r="NRP110" s="398"/>
      <c r="NRQ110" s="399"/>
      <c r="NRR110" s="395"/>
      <c r="NRS110" s="396"/>
      <c r="NRT110" s="397"/>
      <c r="NRU110" s="397"/>
      <c r="NRV110" s="397"/>
      <c r="NRW110" s="398"/>
      <c r="NRX110" s="399"/>
      <c r="NRY110" s="395"/>
      <c r="NRZ110" s="396"/>
      <c r="NSA110" s="397"/>
      <c r="NSB110" s="397"/>
      <c r="NSC110" s="397"/>
      <c r="NSD110" s="398"/>
      <c r="NSE110" s="399"/>
      <c r="NSF110" s="395"/>
      <c r="NSG110" s="396"/>
      <c r="NSH110" s="397"/>
      <c r="NSI110" s="397"/>
      <c r="NSJ110" s="397"/>
      <c r="NSK110" s="398"/>
      <c r="NSL110" s="399"/>
      <c r="NSM110" s="395"/>
      <c r="NSN110" s="396"/>
      <c r="NSO110" s="397"/>
      <c r="NSP110" s="397"/>
      <c r="NSQ110" s="397"/>
      <c r="NSR110" s="398"/>
      <c r="NSS110" s="399"/>
      <c r="NST110" s="395"/>
      <c r="NSU110" s="396"/>
      <c r="NSV110" s="397"/>
      <c r="NSW110" s="397"/>
      <c r="NSX110" s="397"/>
      <c r="NSY110" s="398"/>
      <c r="NSZ110" s="399"/>
      <c r="NTA110" s="395"/>
      <c r="NTB110" s="396"/>
      <c r="NTC110" s="397"/>
      <c r="NTD110" s="397"/>
      <c r="NTE110" s="397"/>
      <c r="NTF110" s="398"/>
      <c r="NTG110" s="399"/>
      <c r="NTH110" s="395"/>
      <c r="NTI110" s="396"/>
      <c r="NTJ110" s="397"/>
      <c r="NTK110" s="397"/>
      <c r="NTL110" s="397"/>
      <c r="NTM110" s="398"/>
      <c r="NTN110" s="399"/>
      <c r="NTO110" s="395"/>
      <c r="NTP110" s="396"/>
      <c r="NTQ110" s="397"/>
      <c r="NTR110" s="397"/>
      <c r="NTS110" s="397"/>
      <c r="NTT110" s="398"/>
      <c r="NTU110" s="399"/>
      <c r="NTV110" s="395"/>
      <c r="NTW110" s="396"/>
      <c r="NTX110" s="397"/>
      <c r="NTY110" s="397"/>
      <c r="NTZ110" s="397"/>
      <c r="NUA110" s="398"/>
      <c r="NUB110" s="399"/>
      <c r="NUC110" s="395"/>
      <c r="NUD110" s="396"/>
      <c r="NUE110" s="397"/>
      <c r="NUF110" s="397"/>
      <c r="NUG110" s="397"/>
      <c r="NUH110" s="398"/>
      <c r="NUI110" s="399"/>
      <c r="NUJ110" s="395"/>
      <c r="NUK110" s="396"/>
      <c r="NUL110" s="397"/>
      <c r="NUM110" s="397"/>
      <c r="NUN110" s="397"/>
      <c r="NUO110" s="398"/>
      <c r="NUP110" s="399"/>
      <c r="NUQ110" s="395"/>
      <c r="NUR110" s="396"/>
      <c r="NUS110" s="397"/>
      <c r="NUT110" s="397"/>
      <c r="NUU110" s="397"/>
      <c r="NUV110" s="398"/>
      <c r="NUW110" s="399"/>
      <c r="NUX110" s="395"/>
      <c r="NUY110" s="396"/>
      <c r="NUZ110" s="397"/>
      <c r="NVA110" s="397"/>
      <c r="NVB110" s="397"/>
      <c r="NVC110" s="398"/>
      <c r="NVD110" s="399"/>
      <c r="NVE110" s="395"/>
      <c r="NVF110" s="396"/>
      <c r="NVG110" s="397"/>
      <c r="NVH110" s="397"/>
      <c r="NVI110" s="397"/>
      <c r="NVJ110" s="398"/>
      <c r="NVK110" s="399"/>
      <c r="NVL110" s="395"/>
      <c r="NVM110" s="396"/>
      <c r="NVN110" s="397"/>
      <c r="NVO110" s="397"/>
      <c r="NVP110" s="397"/>
      <c r="NVQ110" s="398"/>
      <c r="NVR110" s="399"/>
      <c r="NVS110" s="395"/>
      <c r="NVT110" s="396"/>
      <c r="NVU110" s="397"/>
      <c r="NVV110" s="397"/>
      <c r="NVW110" s="397"/>
      <c r="NVX110" s="398"/>
      <c r="NVY110" s="399"/>
      <c r="NVZ110" s="395"/>
      <c r="NWA110" s="396"/>
      <c r="NWB110" s="397"/>
      <c r="NWC110" s="397"/>
      <c r="NWD110" s="397"/>
      <c r="NWE110" s="398"/>
      <c r="NWF110" s="399"/>
      <c r="NWG110" s="395"/>
      <c r="NWH110" s="396"/>
      <c r="NWI110" s="397"/>
      <c r="NWJ110" s="397"/>
      <c r="NWK110" s="397"/>
      <c r="NWL110" s="398"/>
      <c r="NWM110" s="399"/>
      <c r="NWN110" s="395"/>
      <c r="NWO110" s="396"/>
      <c r="NWP110" s="397"/>
      <c r="NWQ110" s="397"/>
      <c r="NWR110" s="397"/>
      <c r="NWS110" s="398"/>
      <c r="NWT110" s="399"/>
      <c r="NWU110" s="395"/>
      <c r="NWV110" s="396"/>
      <c r="NWW110" s="397"/>
      <c r="NWX110" s="397"/>
      <c r="NWY110" s="397"/>
      <c r="NWZ110" s="398"/>
      <c r="NXA110" s="399"/>
      <c r="NXB110" s="395"/>
      <c r="NXC110" s="396"/>
      <c r="NXD110" s="397"/>
      <c r="NXE110" s="397"/>
      <c r="NXF110" s="397"/>
      <c r="NXG110" s="398"/>
      <c r="NXH110" s="399"/>
      <c r="NXI110" s="395"/>
      <c r="NXJ110" s="396"/>
      <c r="NXK110" s="397"/>
      <c r="NXL110" s="397"/>
      <c r="NXM110" s="397"/>
      <c r="NXN110" s="398"/>
      <c r="NXO110" s="399"/>
      <c r="NXP110" s="395"/>
      <c r="NXQ110" s="396"/>
      <c r="NXR110" s="397"/>
      <c r="NXS110" s="397"/>
      <c r="NXT110" s="397"/>
      <c r="NXU110" s="398"/>
      <c r="NXV110" s="399"/>
      <c r="NXW110" s="395"/>
      <c r="NXX110" s="396"/>
      <c r="NXY110" s="397"/>
      <c r="NXZ110" s="397"/>
      <c r="NYA110" s="397"/>
      <c r="NYB110" s="398"/>
      <c r="NYC110" s="399"/>
      <c r="NYD110" s="395"/>
      <c r="NYE110" s="396"/>
      <c r="NYF110" s="397"/>
      <c r="NYG110" s="397"/>
      <c r="NYH110" s="397"/>
      <c r="NYI110" s="398"/>
      <c r="NYJ110" s="399"/>
      <c r="NYK110" s="395"/>
      <c r="NYL110" s="396"/>
      <c r="NYM110" s="397"/>
      <c r="NYN110" s="397"/>
      <c r="NYO110" s="397"/>
      <c r="NYP110" s="398"/>
      <c r="NYQ110" s="399"/>
      <c r="NYR110" s="395"/>
      <c r="NYS110" s="396"/>
      <c r="NYT110" s="397"/>
      <c r="NYU110" s="397"/>
      <c r="NYV110" s="397"/>
      <c r="NYW110" s="398"/>
      <c r="NYX110" s="399"/>
      <c r="NYY110" s="395"/>
      <c r="NYZ110" s="396"/>
      <c r="NZA110" s="397"/>
      <c r="NZB110" s="397"/>
      <c r="NZC110" s="397"/>
      <c r="NZD110" s="398"/>
      <c r="NZE110" s="399"/>
      <c r="NZF110" s="395"/>
      <c r="NZG110" s="396"/>
      <c r="NZH110" s="397"/>
      <c r="NZI110" s="397"/>
      <c r="NZJ110" s="397"/>
      <c r="NZK110" s="398"/>
      <c r="NZL110" s="399"/>
      <c r="NZM110" s="395"/>
      <c r="NZN110" s="396"/>
      <c r="NZO110" s="397"/>
      <c r="NZP110" s="397"/>
      <c r="NZQ110" s="397"/>
      <c r="NZR110" s="398"/>
      <c r="NZS110" s="399"/>
      <c r="NZT110" s="395"/>
      <c r="NZU110" s="396"/>
      <c r="NZV110" s="397"/>
      <c r="NZW110" s="397"/>
      <c r="NZX110" s="397"/>
      <c r="NZY110" s="398"/>
      <c r="NZZ110" s="399"/>
      <c r="OAA110" s="395"/>
      <c r="OAB110" s="396"/>
      <c r="OAC110" s="397"/>
      <c r="OAD110" s="397"/>
      <c r="OAE110" s="397"/>
      <c r="OAF110" s="398"/>
      <c r="OAG110" s="399"/>
      <c r="OAH110" s="395"/>
      <c r="OAI110" s="396"/>
      <c r="OAJ110" s="397"/>
      <c r="OAK110" s="397"/>
      <c r="OAL110" s="397"/>
      <c r="OAM110" s="398"/>
      <c r="OAN110" s="399"/>
      <c r="OAO110" s="395"/>
      <c r="OAP110" s="396"/>
      <c r="OAQ110" s="397"/>
      <c r="OAR110" s="397"/>
      <c r="OAS110" s="397"/>
      <c r="OAT110" s="398"/>
      <c r="OAU110" s="399"/>
      <c r="OAV110" s="395"/>
      <c r="OAW110" s="396"/>
      <c r="OAX110" s="397"/>
      <c r="OAY110" s="397"/>
      <c r="OAZ110" s="397"/>
      <c r="OBA110" s="398"/>
      <c r="OBB110" s="399"/>
      <c r="OBC110" s="395"/>
      <c r="OBD110" s="396"/>
      <c r="OBE110" s="397"/>
      <c r="OBF110" s="397"/>
      <c r="OBG110" s="397"/>
      <c r="OBH110" s="398"/>
      <c r="OBI110" s="399"/>
      <c r="OBJ110" s="395"/>
      <c r="OBK110" s="396"/>
      <c r="OBL110" s="397"/>
      <c r="OBM110" s="397"/>
      <c r="OBN110" s="397"/>
      <c r="OBO110" s="398"/>
      <c r="OBP110" s="399"/>
      <c r="OBQ110" s="395"/>
      <c r="OBR110" s="396"/>
      <c r="OBS110" s="397"/>
      <c r="OBT110" s="397"/>
      <c r="OBU110" s="397"/>
      <c r="OBV110" s="398"/>
      <c r="OBW110" s="399"/>
      <c r="OBX110" s="395"/>
      <c r="OBY110" s="396"/>
      <c r="OBZ110" s="397"/>
      <c r="OCA110" s="397"/>
      <c r="OCB110" s="397"/>
      <c r="OCC110" s="398"/>
      <c r="OCD110" s="399"/>
      <c r="OCE110" s="395"/>
      <c r="OCF110" s="396"/>
      <c r="OCG110" s="397"/>
      <c r="OCH110" s="397"/>
      <c r="OCI110" s="397"/>
      <c r="OCJ110" s="398"/>
      <c r="OCK110" s="399"/>
      <c r="OCL110" s="395"/>
      <c r="OCM110" s="396"/>
      <c r="OCN110" s="397"/>
      <c r="OCO110" s="397"/>
      <c r="OCP110" s="397"/>
      <c r="OCQ110" s="398"/>
      <c r="OCR110" s="399"/>
      <c r="OCS110" s="395"/>
      <c r="OCT110" s="396"/>
      <c r="OCU110" s="397"/>
      <c r="OCV110" s="397"/>
      <c r="OCW110" s="397"/>
      <c r="OCX110" s="398"/>
      <c r="OCY110" s="399"/>
      <c r="OCZ110" s="395"/>
      <c r="ODA110" s="396"/>
      <c r="ODB110" s="397"/>
      <c r="ODC110" s="397"/>
      <c r="ODD110" s="397"/>
      <c r="ODE110" s="398"/>
      <c r="ODF110" s="399"/>
      <c r="ODG110" s="395"/>
      <c r="ODH110" s="396"/>
      <c r="ODI110" s="397"/>
      <c r="ODJ110" s="397"/>
      <c r="ODK110" s="397"/>
      <c r="ODL110" s="398"/>
      <c r="ODM110" s="399"/>
      <c r="ODN110" s="395"/>
      <c r="ODO110" s="396"/>
      <c r="ODP110" s="397"/>
      <c r="ODQ110" s="397"/>
      <c r="ODR110" s="397"/>
      <c r="ODS110" s="398"/>
      <c r="ODT110" s="399"/>
      <c r="ODU110" s="395"/>
      <c r="ODV110" s="396"/>
      <c r="ODW110" s="397"/>
      <c r="ODX110" s="397"/>
      <c r="ODY110" s="397"/>
      <c r="ODZ110" s="398"/>
      <c r="OEA110" s="399"/>
      <c r="OEB110" s="395"/>
      <c r="OEC110" s="396"/>
      <c r="OED110" s="397"/>
      <c r="OEE110" s="397"/>
      <c r="OEF110" s="397"/>
      <c r="OEG110" s="398"/>
      <c r="OEH110" s="399"/>
      <c r="OEI110" s="395"/>
      <c r="OEJ110" s="396"/>
      <c r="OEK110" s="397"/>
      <c r="OEL110" s="397"/>
      <c r="OEM110" s="397"/>
      <c r="OEN110" s="398"/>
      <c r="OEO110" s="399"/>
      <c r="OEP110" s="395"/>
      <c r="OEQ110" s="396"/>
      <c r="OER110" s="397"/>
      <c r="OES110" s="397"/>
      <c r="OET110" s="397"/>
      <c r="OEU110" s="398"/>
      <c r="OEV110" s="399"/>
      <c r="OEW110" s="395"/>
      <c r="OEX110" s="396"/>
      <c r="OEY110" s="397"/>
      <c r="OEZ110" s="397"/>
      <c r="OFA110" s="397"/>
      <c r="OFB110" s="398"/>
      <c r="OFC110" s="399"/>
      <c r="OFD110" s="395"/>
      <c r="OFE110" s="396"/>
      <c r="OFF110" s="397"/>
      <c r="OFG110" s="397"/>
      <c r="OFH110" s="397"/>
      <c r="OFI110" s="398"/>
      <c r="OFJ110" s="399"/>
      <c r="OFK110" s="395"/>
      <c r="OFL110" s="396"/>
      <c r="OFM110" s="397"/>
      <c r="OFN110" s="397"/>
      <c r="OFO110" s="397"/>
      <c r="OFP110" s="398"/>
      <c r="OFQ110" s="399"/>
      <c r="OFR110" s="395"/>
      <c r="OFS110" s="396"/>
      <c r="OFT110" s="397"/>
      <c r="OFU110" s="397"/>
      <c r="OFV110" s="397"/>
      <c r="OFW110" s="398"/>
      <c r="OFX110" s="399"/>
      <c r="OFY110" s="395"/>
      <c r="OFZ110" s="396"/>
      <c r="OGA110" s="397"/>
      <c r="OGB110" s="397"/>
      <c r="OGC110" s="397"/>
      <c r="OGD110" s="398"/>
      <c r="OGE110" s="399"/>
      <c r="OGF110" s="395"/>
      <c r="OGG110" s="396"/>
      <c r="OGH110" s="397"/>
      <c r="OGI110" s="397"/>
      <c r="OGJ110" s="397"/>
      <c r="OGK110" s="398"/>
      <c r="OGL110" s="399"/>
      <c r="OGM110" s="395"/>
      <c r="OGN110" s="396"/>
      <c r="OGO110" s="397"/>
      <c r="OGP110" s="397"/>
      <c r="OGQ110" s="397"/>
      <c r="OGR110" s="398"/>
      <c r="OGS110" s="399"/>
      <c r="OGT110" s="395"/>
      <c r="OGU110" s="396"/>
      <c r="OGV110" s="397"/>
      <c r="OGW110" s="397"/>
      <c r="OGX110" s="397"/>
      <c r="OGY110" s="398"/>
      <c r="OGZ110" s="399"/>
      <c r="OHA110" s="395"/>
      <c r="OHB110" s="396"/>
      <c r="OHC110" s="397"/>
      <c r="OHD110" s="397"/>
      <c r="OHE110" s="397"/>
      <c r="OHF110" s="398"/>
      <c r="OHG110" s="399"/>
      <c r="OHH110" s="395"/>
      <c r="OHI110" s="396"/>
      <c r="OHJ110" s="397"/>
      <c r="OHK110" s="397"/>
      <c r="OHL110" s="397"/>
      <c r="OHM110" s="398"/>
      <c r="OHN110" s="399"/>
      <c r="OHO110" s="395"/>
      <c r="OHP110" s="396"/>
      <c r="OHQ110" s="397"/>
      <c r="OHR110" s="397"/>
      <c r="OHS110" s="397"/>
      <c r="OHT110" s="398"/>
      <c r="OHU110" s="399"/>
      <c r="OHV110" s="395"/>
      <c r="OHW110" s="396"/>
      <c r="OHX110" s="397"/>
      <c r="OHY110" s="397"/>
      <c r="OHZ110" s="397"/>
      <c r="OIA110" s="398"/>
      <c r="OIB110" s="399"/>
      <c r="OIC110" s="395"/>
      <c r="OID110" s="396"/>
      <c r="OIE110" s="397"/>
      <c r="OIF110" s="397"/>
      <c r="OIG110" s="397"/>
      <c r="OIH110" s="398"/>
      <c r="OII110" s="399"/>
      <c r="OIJ110" s="395"/>
      <c r="OIK110" s="396"/>
      <c r="OIL110" s="397"/>
      <c r="OIM110" s="397"/>
      <c r="OIN110" s="397"/>
      <c r="OIO110" s="398"/>
      <c r="OIP110" s="399"/>
      <c r="OIQ110" s="395"/>
      <c r="OIR110" s="396"/>
      <c r="OIS110" s="397"/>
      <c r="OIT110" s="397"/>
      <c r="OIU110" s="397"/>
      <c r="OIV110" s="398"/>
      <c r="OIW110" s="399"/>
      <c r="OIX110" s="395"/>
      <c r="OIY110" s="396"/>
      <c r="OIZ110" s="397"/>
      <c r="OJA110" s="397"/>
      <c r="OJB110" s="397"/>
      <c r="OJC110" s="398"/>
      <c r="OJD110" s="399"/>
      <c r="OJE110" s="395"/>
      <c r="OJF110" s="396"/>
      <c r="OJG110" s="397"/>
      <c r="OJH110" s="397"/>
      <c r="OJI110" s="397"/>
      <c r="OJJ110" s="398"/>
      <c r="OJK110" s="399"/>
      <c r="OJL110" s="395"/>
      <c r="OJM110" s="396"/>
      <c r="OJN110" s="397"/>
      <c r="OJO110" s="397"/>
      <c r="OJP110" s="397"/>
      <c r="OJQ110" s="398"/>
      <c r="OJR110" s="399"/>
      <c r="OJS110" s="395"/>
      <c r="OJT110" s="396"/>
      <c r="OJU110" s="397"/>
      <c r="OJV110" s="397"/>
      <c r="OJW110" s="397"/>
      <c r="OJX110" s="398"/>
      <c r="OJY110" s="399"/>
      <c r="OJZ110" s="395"/>
      <c r="OKA110" s="396"/>
      <c r="OKB110" s="397"/>
      <c r="OKC110" s="397"/>
      <c r="OKD110" s="397"/>
      <c r="OKE110" s="398"/>
      <c r="OKF110" s="399"/>
      <c r="OKG110" s="395"/>
      <c r="OKH110" s="396"/>
      <c r="OKI110" s="397"/>
      <c r="OKJ110" s="397"/>
      <c r="OKK110" s="397"/>
      <c r="OKL110" s="398"/>
      <c r="OKM110" s="399"/>
      <c r="OKN110" s="395"/>
      <c r="OKO110" s="396"/>
      <c r="OKP110" s="397"/>
      <c r="OKQ110" s="397"/>
      <c r="OKR110" s="397"/>
      <c r="OKS110" s="398"/>
      <c r="OKT110" s="399"/>
      <c r="OKU110" s="395"/>
      <c r="OKV110" s="396"/>
      <c r="OKW110" s="397"/>
      <c r="OKX110" s="397"/>
      <c r="OKY110" s="397"/>
      <c r="OKZ110" s="398"/>
      <c r="OLA110" s="399"/>
      <c r="OLB110" s="395"/>
      <c r="OLC110" s="396"/>
      <c r="OLD110" s="397"/>
      <c r="OLE110" s="397"/>
      <c r="OLF110" s="397"/>
      <c r="OLG110" s="398"/>
      <c r="OLH110" s="399"/>
      <c r="OLI110" s="395"/>
      <c r="OLJ110" s="396"/>
      <c r="OLK110" s="397"/>
      <c r="OLL110" s="397"/>
      <c r="OLM110" s="397"/>
      <c r="OLN110" s="398"/>
      <c r="OLO110" s="399"/>
      <c r="OLP110" s="395"/>
      <c r="OLQ110" s="396"/>
      <c r="OLR110" s="397"/>
      <c r="OLS110" s="397"/>
      <c r="OLT110" s="397"/>
      <c r="OLU110" s="398"/>
      <c r="OLV110" s="399"/>
      <c r="OLW110" s="395"/>
      <c r="OLX110" s="396"/>
      <c r="OLY110" s="397"/>
      <c r="OLZ110" s="397"/>
      <c r="OMA110" s="397"/>
      <c r="OMB110" s="398"/>
      <c r="OMC110" s="399"/>
      <c r="OMD110" s="395"/>
      <c r="OME110" s="396"/>
      <c r="OMF110" s="397"/>
      <c r="OMG110" s="397"/>
      <c r="OMH110" s="397"/>
      <c r="OMI110" s="398"/>
      <c r="OMJ110" s="399"/>
      <c r="OMK110" s="395"/>
      <c r="OML110" s="396"/>
      <c r="OMM110" s="397"/>
      <c r="OMN110" s="397"/>
      <c r="OMO110" s="397"/>
      <c r="OMP110" s="398"/>
      <c r="OMQ110" s="399"/>
      <c r="OMR110" s="395"/>
      <c r="OMS110" s="396"/>
      <c r="OMT110" s="397"/>
      <c r="OMU110" s="397"/>
      <c r="OMV110" s="397"/>
      <c r="OMW110" s="398"/>
      <c r="OMX110" s="399"/>
      <c r="OMY110" s="395"/>
      <c r="OMZ110" s="396"/>
      <c r="ONA110" s="397"/>
      <c r="ONB110" s="397"/>
      <c r="ONC110" s="397"/>
      <c r="OND110" s="398"/>
      <c r="ONE110" s="399"/>
      <c r="ONF110" s="395"/>
      <c r="ONG110" s="396"/>
      <c r="ONH110" s="397"/>
      <c r="ONI110" s="397"/>
      <c r="ONJ110" s="397"/>
      <c r="ONK110" s="398"/>
      <c r="ONL110" s="399"/>
      <c r="ONM110" s="395"/>
      <c r="ONN110" s="396"/>
      <c r="ONO110" s="397"/>
      <c r="ONP110" s="397"/>
      <c r="ONQ110" s="397"/>
      <c r="ONR110" s="398"/>
      <c r="ONS110" s="399"/>
      <c r="ONT110" s="395"/>
      <c r="ONU110" s="396"/>
      <c r="ONV110" s="397"/>
      <c r="ONW110" s="397"/>
      <c r="ONX110" s="397"/>
      <c r="ONY110" s="398"/>
      <c r="ONZ110" s="399"/>
      <c r="OOA110" s="395"/>
      <c r="OOB110" s="396"/>
      <c r="OOC110" s="397"/>
      <c r="OOD110" s="397"/>
      <c r="OOE110" s="397"/>
      <c r="OOF110" s="398"/>
      <c r="OOG110" s="399"/>
      <c r="OOH110" s="395"/>
      <c r="OOI110" s="396"/>
      <c r="OOJ110" s="397"/>
      <c r="OOK110" s="397"/>
      <c r="OOL110" s="397"/>
      <c r="OOM110" s="398"/>
      <c r="OON110" s="399"/>
      <c r="OOO110" s="395"/>
      <c r="OOP110" s="396"/>
      <c r="OOQ110" s="397"/>
      <c r="OOR110" s="397"/>
      <c r="OOS110" s="397"/>
      <c r="OOT110" s="398"/>
      <c r="OOU110" s="399"/>
      <c r="OOV110" s="395"/>
      <c r="OOW110" s="396"/>
      <c r="OOX110" s="397"/>
      <c r="OOY110" s="397"/>
      <c r="OOZ110" s="397"/>
      <c r="OPA110" s="398"/>
      <c r="OPB110" s="399"/>
      <c r="OPC110" s="395"/>
      <c r="OPD110" s="396"/>
      <c r="OPE110" s="397"/>
      <c r="OPF110" s="397"/>
      <c r="OPG110" s="397"/>
      <c r="OPH110" s="398"/>
      <c r="OPI110" s="399"/>
      <c r="OPJ110" s="395"/>
      <c r="OPK110" s="396"/>
      <c r="OPL110" s="397"/>
      <c r="OPM110" s="397"/>
      <c r="OPN110" s="397"/>
      <c r="OPO110" s="398"/>
      <c r="OPP110" s="399"/>
      <c r="OPQ110" s="395"/>
      <c r="OPR110" s="396"/>
      <c r="OPS110" s="397"/>
      <c r="OPT110" s="397"/>
      <c r="OPU110" s="397"/>
      <c r="OPV110" s="398"/>
      <c r="OPW110" s="399"/>
      <c r="OPX110" s="395"/>
      <c r="OPY110" s="396"/>
      <c r="OPZ110" s="397"/>
      <c r="OQA110" s="397"/>
      <c r="OQB110" s="397"/>
      <c r="OQC110" s="398"/>
      <c r="OQD110" s="399"/>
      <c r="OQE110" s="395"/>
      <c r="OQF110" s="396"/>
      <c r="OQG110" s="397"/>
      <c r="OQH110" s="397"/>
      <c r="OQI110" s="397"/>
      <c r="OQJ110" s="398"/>
      <c r="OQK110" s="399"/>
      <c r="OQL110" s="395"/>
      <c r="OQM110" s="396"/>
      <c r="OQN110" s="397"/>
      <c r="OQO110" s="397"/>
      <c r="OQP110" s="397"/>
      <c r="OQQ110" s="398"/>
      <c r="OQR110" s="399"/>
      <c r="OQS110" s="395"/>
      <c r="OQT110" s="396"/>
      <c r="OQU110" s="397"/>
      <c r="OQV110" s="397"/>
      <c r="OQW110" s="397"/>
      <c r="OQX110" s="398"/>
      <c r="OQY110" s="399"/>
      <c r="OQZ110" s="395"/>
      <c r="ORA110" s="396"/>
      <c r="ORB110" s="397"/>
      <c r="ORC110" s="397"/>
      <c r="ORD110" s="397"/>
      <c r="ORE110" s="398"/>
      <c r="ORF110" s="399"/>
      <c r="ORG110" s="395"/>
      <c r="ORH110" s="396"/>
      <c r="ORI110" s="397"/>
      <c r="ORJ110" s="397"/>
      <c r="ORK110" s="397"/>
      <c r="ORL110" s="398"/>
      <c r="ORM110" s="399"/>
      <c r="ORN110" s="395"/>
      <c r="ORO110" s="396"/>
      <c r="ORP110" s="397"/>
      <c r="ORQ110" s="397"/>
      <c r="ORR110" s="397"/>
      <c r="ORS110" s="398"/>
      <c r="ORT110" s="399"/>
      <c r="ORU110" s="395"/>
      <c r="ORV110" s="396"/>
      <c r="ORW110" s="397"/>
      <c r="ORX110" s="397"/>
      <c r="ORY110" s="397"/>
      <c r="ORZ110" s="398"/>
      <c r="OSA110" s="399"/>
      <c r="OSB110" s="395"/>
      <c r="OSC110" s="396"/>
      <c r="OSD110" s="397"/>
      <c r="OSE110" s="397"/>
      <c r="OSF110" s="397"/>
      <c r="OSG110" s="398"/>
      <c r="OSH110" s="399"/>
      <c r="OSI110" s="395"/>
      <c r="OSJ110" s="396"/>
      <c r="OSK110" s="397"/>
      <c r="OSL110" s="397"/>
      <c r="OSM110" s="397"/>
      <c r="OSN110" s="398"/>
      <c r="OSO110" s="399"/>
      <c r="OSP110" s="395"/>
      <c r="OSQ110" s="396"/>
      <c r="OSR110" s="397"/>
      <c r="OSS110" s="397"/>
      <c r="OST110" s="397"/>
      <c r="OSU110" s="398"/>
      <c r="OSV110" s="399"/>
      <c r="OSW110" s="395"/>
      <c r="OSX110" s="396"/>
      <c r="OSY110" s="397"/>
      <c r="OSZ110" s="397"/>
      <c r="OTA110" s="397"/>
      <c r="OTB110" s="398"/>
      <c r="OTC110" s="399"/>
      <c r="OTD110" s="395"/>
      <c r="OTE110" s="396"/>
      <c r="OTF110" s="397"/>
      <c r="OTG110" s="397"/>
      <c r="OTH110" s="397"/>
      <c r="OTI110" s="398"/>
      <c r="OTJ110" s="399"/>
      <c r="OTK110" s="395"/>
      <c r="OTL110" s="396"/>
      <c r="OTM110" s="397"/>
      <c r="OTN110" s="397"/>
      <c r="OTO110" s="397"/>
      <c r="OTP110" s="398"/>
      <c r="OTQ110" s="399"/>
      <c r="OTR110" s="395"/>
      <c r="OTS110" s="396"/>
      <c r="OTT110" s="397"/>
      <c r="OTU110" s="397"/>
      <c r="OTV110" s="397"/>
      <c r="OTW110" s="398"/>
      <c r="OTX110" s="399"/>
      <c r="OTY110" s="395"/>
      <c r="OTZ110" s="396"/>
      <c r="OUA110" s="397"/>
      <c r="OUB110" s="397"/>
      <c r="OUC110" s="397"/>
      <c r="OUD110" s="398"/>
      <c r="OUE110" s="399"/>
      <c r="OUF110" s="395"/>
      <c r="OUG110" s="396"/>
      <c r="OUH110" s="397"/>
      <c r="OUI110" s="397"/>
      <c r="OUJ110" s="397"/>
      <c r="OUK110" s="398"/>
      <c r="OUL110" s="399"/>
      <c r="OUM110" s="395"/>
      <c r="OUN110" s="396"/>
      <c r="OUO110" s="397"/>
      <c r="OUP110" s="397"/>
      <c r="OUQ110" s="397"/>
      <c r="OUR110" s="398"/>
      <c r="OUS110" s="399"/>
      <c r="OUT110" s="395"/>
      <c r="OUU110" s="396"/>
      <c r="OUV110" s="397"/>
      <c r="OUW110" s="397"/>
      <c r="OUX110" s="397"/>
      <c r="OUY110" s="398"/>
      <c r="OUZ110" s="399"/>
      <c r="OVA110" s="395"/>
      <c r="OVB110" s="396"/>
      <c r="OVC110" s="397"/>
      <c r="OVD110" s="397"/>
      <c r="OVE110" s="397"/>
      <c r="OVF110" s="398"/>
      <c r="OVG110" s="399"/>
      <c r="OVH110" s="395"/>
      <c r="OVI110" s="396"/>
      <c r="OVJ110" s="397"/>
      <c r="OVK110" s="397"/>
      <c r="OVL110" s="397"/>
      <c r="OVM110" s="398"/>
      <c r="OVN110" s="399"/>
      <c r="OVO110" s="395"/>
      <c r="OVP110" s="396"/>
      <c r="OVQ110" s="397"/>
      <c r="OVR110" s="397"/>
      <c r="OVS110" s="397"/>
      <c r="OVT110" s="398"/>
      <c r="OVU110" s="399"/>
      <c r="OVV110" s="395"/>
      <c r="OVW110" s="396"/>
      <c r="OVX110" s="397"/>
      <c r="OVY110" s="397"/>
      <c r="OVZ110" s="397"/>
      <c r="OWA110" s="398"/>
      <c r="OWB110" s="399"/>
      <c r="OWC110" s="395"/>
      <c r="OWD110" s="396"/>
      <c r="OWE110" s="397"/>
      <c r="OWF110" s="397"/>
      <c r="OWG110" s="397"/>
      <c r="OWH110" s="398"/>
      <c r="OWI110" s="399"/>
      <c r="OWJ110" s="395"/>
      <c r="OWK110" s="396"/>
      <c r="OWL110" s="397"/>
      <c r="OWM110" s="397"/>
      <c r="OWN110" s="397"/>
      <c r="OWO110" s="398"/>
      <c r="OWP110" s="399"/>
      <c r="OWQ110" s="395"/>
      <c r="OWR110" s="396"/>
      <c r="OWS110" s="397"/>
      <c r="OWT110" s="397"/>
      <c r="OWU110" s="397"/>
      <c r="OWV110" s="398"/>
      <c r="OWW110" s="399"/>
      <c r="OWX110" s="395"/>
      <c r="OWY110" s="396"/>
      <c r="OWZ110" s="397"/>
      <c r="OXA110" s="397"/>
      <c r="OXB110" s="397"/>
      <c r="OXC110" s="398"/>
      <c r="OXD110" s="399"/>
      <c r="OXE110" s="395"/>
      <c r="OXF110" s="396"/>
      <c r="OXG110" s="397"/>
      <c r="OXH110" s="397"/>
      <c r="OXI110" s="397"/>
      <c r="OXJ110" s="398"/>
      <c r="OXK110" s="399"/>
      <c r="OXL110" s="395"/>
      <c r="OXM110" s="396"/>
      <c r="OXN110" s="397"/>
      <c r="OXO110" s="397"/>
      <c r="OXP110" s="397"/>
      <c r="OXQ110" s="398"/>
      <c r="OXR110" s="399"/>
      <c r="OXS110" s="395"/>
      <c r="OXT110" s="396"/>
      <c r="OXU110" s="397"/>
      <c r="OXV110" s="397"/>
      <c r="OXW110" s="397"/>
      <c r="OXX110" s="398"/>
      <c r="OXY110" s="399"/>
      <c r="OXZ110" s="395"/>
      <c r="OYA110" s="396"/>
      <c r="OYB110" s="397"/>
      <c r="OYC110" s="397"/>
      <c r="OYD110" s="397"/>
      <c r="OYE110" s="398"/>
      <c r="OYF110" s="399"/>
      <c r="OYG110" s="395"/>
      <c r="OYH110" s="396"/>
      <c r="OYI110" s="397"/>
      <c r="OYJ110" s="397"/>
      <c r="OYK110" s="397"/>
      <c r="OYL110" s="398"/>
      <c r="OYM110" s="399"/>
      <c r="OYN110" s="395"/>
      <c r="OYO110" s="396"/>
      <c r="OYP110" s="397"/>
      <c r="OYQ110" s="397"/>
      <c r="OYR110" s="397"/>
      <c r="OYS110" s="398"/>
      <c r="OYT110" s="399"/>
      <c r="OYU110" s="395"/>
      <c r="OYV110" s="396"/>
      <c r="OYW110" s="397"/>
      <c r="OYX110" s="397"/>
      <c r="OYY110" s="397"/>
      <c r="OYZ110" s="398"/>
      <c r="OZA110" s="399"/>
      <c r="OZB110" s="395"/>
      <c r="OZC110" s="396"/>
      <c r="OZD110" s="397"/>
      <c r="OZE110" s="397"/>
      <c r="OZF110" s="397"/>
      <c r="OZG110" s="398"/>
      <c r="OZH110" s="399"/>
      <c r="OZI110" s="395"/>
      <c r="OZJ110" s="396"/>
      <c r="OZK110" s="397"/>
      <c r="OZL110" s="397"/>
      <c r="OZM110" s="397"/>
      <c r="OZN110" s="398"/>
      <c r="OZO110" s="399"/>
      <c r="OZP110" s="395"/>
      <c r="OZQ110" s="396"/>
      <c r="OZR110" s="397"/>
      <c r="OZS110" s="397"/>
      <c r="OZT110" s="397"/>
      <c r="OZU110" s="398"/>
      <c r="OZV110" s="399"/>
      <c r="OZW110" s="395"/>
      <c r="OZX110" s="396"/>
      <c r="OZY110" s="397"/>
      <c r="OZZ110" s="397"/>
      <c r="PAA110" s="397"/>
      <c r="PAB110" s="398"/>
      <c r="PAC110" s="399"/>
      <c r="PAD110" s="395"/>
      <c r="PAE110" s="396"/>
      <c r="PAF110" s="397"/>
      <c r="PAG110" s="397"/>
      <c r="PAH110" s="397"/>
      <c r="PAI110" s="398"/>
      <c r="PAJ110" s="399"/>
      <c r="PAK110" s="395"/>
      <c r="PAL110" s="396"/>
      <c r="PAM110" s="397"/>
      <c r="PAN110" s="397"/>
      <c r="PAO110" s="397"/>
      <c r="PAP110" s="398"/>
      <c r="PAQ110" s="399"/>
      <c r="PAR110" s="395"/>
      <c r="PAS110" s="396"/>
      <c r="PAT110" s="397"/>
      <c r="PAU110" s="397"/>
      <c r="PAV110" s="397"/>
      <c r="PAW110" s="398"/>
      <c r="PAX110" s="399"/>
      <c r="PAY110" s="395"/>
      <c r="PAZ110" s="396"/>
      <c r="PBA110" s="397"/>
      <c r="PBB110" s="397"/>
      <c r="PBC110" s="397"/>
      <c r="PBD110" s="398"/>
      <c r="PBE110" s="399"/>
      <c r="PBF110" s="395"/>
      <c r="PBG110" s="396"/>
      <c r="PBH110" s="397"/>
      <c r="PBI110" s="397"/>
      <c r="PBJ110" s="397"/>
      <c r="PBK110" s="398"/>
      <c r="PBL110" s="399"/>
      <c r="PBM110" s="395"/>
      <c r="PBN110" s="396"/>
      <c r="PBO110" s="397"/>
      <c r="PBP110" s="397"/>
      <c r="PBQ110" s="397"/>
      <c r="PBR110" s="398"/>
      <c r="PBS110" s="399"/>
      <c r="PBT110" s="395"/>
      <c r="PBU110" s="396"/>
      <c r="PBV110" s="397"/>
      <c r="PBW110" s="397"/>
      <c r="PBX110" s="397"/>
      <c r="PBY110" s="398"/>
      <c r="PBZ110" s="399"/>
      <c r="PCA110" s="395"/>
      <c r="PCB110" s="396"/>
      <c r="PCC110" s="397"/>
      <c r="PCD110" s="397"/>
      <c r="PCE110" s="397"/>
      <c r="PCF110" s="398"/>
      <c r="PCG110" s="399"/>
      <c r="PCH110" s="395"/>
      <c r="PCI110" s="396"/>
      <c r="PCJ110" s="397"/>
      <c r="PCK110" s="397"/>
      <c r="PCL110" s="397"/>
      <c r="PCM110" s="398"/>
      <c r="PCN110" s="399"/>
      <c r="PCO110" s="395"/>
      <c r="PCP110" s="396"/>
      <c r="PCQ110" s="397"/>
      <c r="PCR110" s="397"/>
      <c r="PCS110" s="397"/>
      <c r="PCT110" s="398"/>
      <c r="PCU110" s="399"/>
      <c r="PCV110" s="395"/>
      <c r="PCW110" s="396"/>
      <c r="PCX110" s="397"/>
      <c r="PCY110" s="397"/>
      <c r="PCZ110" s="397"/>
      <c r="PDA110" s="398"/>
      <c r="PDB110" s="399"/>
      <c r="PDC110" s="395"/>
      <c r="PDD110" s="396"/>
      <c r="PDE110" s="397"/>
      <c r="PDF110" s="397"/>
      <c r="PDG110" s="397"/>
      <c r="PDH110" s="398"/>
      <c r="PDI110" s="399"/>
      <c r="PDJ110" s="395"/>
      <c r="PDK110" s="396"/>
      <c r="PDL110" s="397"/>
      <c r="PDM110" s="397"/>
      <c r="PDN110" s="397"/>
      <c r="PDO110" s="398"/>
      <c r="PDP110" s="399"/>
      <c r="PDQ110" s="395"/>
      <c r="PDR110" s="396"/>
      <c r="PDS110" s="397"/>
      <c r="PDT110" s="397"/>
      <c r="PDU110" s="397"/>
      <c r="PDV110" s="398"/>
      <c r="PDW110" s="399"/>
      <c r="PDX110" s="395"/>
      <c r="PDY110" s="396"/>
      <c r="PDZ110" s="397"/>
      <c r="PEA110" s="397"/>
      <c r="PEB110" s="397"/>
      <c r="PEC110" s="398"/>
      <c r="PED110" s="399"/>
      <c r="PEE110" s="395"/>
      <c r="PEF110" s="396"/>
      <c r="PEG110" s="397"/>
      <c r="PEH110" s="397"/>
      <c r="PEI110" s="397"/>
      <c r="PEJ110" s="398"/>
      <c r="PEK110" s="399"/>
      <c r="PEL110" s="395"/>
      <c r="PEM110" s="396"/>
      <c r="PEN110" s="397"/>
      <c r="PEO110" s="397"/>
      <c r="PEP110" s="397"/>
      <c r="PEQ110" s="398"/>
      <c r="PER110" s="399"/>
      <c r="PES110" s="395"/>
      <c r="PET110" s="396"/>
      <c r="PEU110" s="397"/>
      <c r="PEV110" s="397"/>
      <c r="PEW110" s="397"/>
      <c r="PEX110" s="398"/>
      <c r="PEY110" s="399"/>
      <c r="PEZ110" s="395"/>
      <c r="PFA110" s="396"/>
      <c r="PFB110" s="397"/>
      <c r="PFC110" s="397"/>
      <c r="PFD110" s="397"/>
      <c r="PFE110" s="398"/>
      <c r="PFF110" s="399"/>
      <c r="PFG110" s="395"/>
      <c r="PFH110" s="396"/>
      <c r="PFI110" s="397"/>
      <c r="PFJ110" s="397"/>
      <c r="PFK110" s="397"/>
      <c r="PFL110" s="398"/>
      <c r="PFM110" s="399"/>
      <c r="PFN110" s="395"/>
      <c r="PFO110" s="396"/>
      <c r="PFP110" s="397"/>
      <c r="PFQ110" s="397"/>
      <c r="PFR110" s="397"/>
      <c r="PFS110" s="398"/>
      <c r="PFT110" s="399"/>
      <c r="PFU110" s="395"/>
      <c r="PFV110" s="396"/>
      <c r="PFW110" s="397"/>
      <c r="PFX110" s="397"/>
      <c r="PFY110" s="397"/>
      <c r="PFZ110" s="398"/>
      <c r="PGA110" s="399"/>
      <c r="PGB110" s="395"/>
      <c r="PGC110" s="396"/>
      <c r="PGD110" s="397"/>
      <c r="PGE110" s="397"/>
      <c r="PGF110" s="397"/>
      <c r="PGG110" s="398"/>
      <c r="PGH110" s="399"/>
      <c r="PGI110" s="395"/>
      <c r="PGJ110" s="396"/>
      <c r="PGK110" s="397"/>
      <c r="PGL110" s="397"/>
      <c r="PGM110" s="397"/>
      <c r="PGN110" s="398"/>
      <c r="PGO110" s="399"/>
      <c r="PGP110" s="395"/>
      <c r="PGQ110" s="396"/>
      <c r="PGR110" s="397"/>
      <c r="PGS110" s="397"/>
      <c r="PGT110" s="397"/>
      <c r="PGU110" s="398"/>
      <c r="PGV110" s="399"/>
      <c r="PGW110" s="395"/>
      <c r="PGX110" s="396"/>
      <c r="PGY110" s="397"/>
      <c r="PGZ110" s="397"/>
      <c r="PHA110" s="397"/>
      <c r="PHB110" s="398"/>
      <c r="PHC110" s="399"/>
      <c r="PHD110" s="395"/>
      <c r="PHE110" s="396"/>
      <c r="PHF110" s="397"/>
      <c r="PHG110" s="397"/>
      <c r="PHH110" s="397"/>
      <c r="PHI110" s="398"/>
      <c r="PHJ110" s="399"/>
      <c r="PHK110" s="395"/>
      <c r="PHL110" s="396"/>
      <c r="PHM110" s="397"/>
      <c r="PHN110" s="397"/>
      <c r="PHO110" s="397"/>
      <c r="PHP110" s="398"/>
      <c r="PHQ110" s="399"/>
      <c r="PHR110" s="395"/>
      <c r="PHS110" s="396"/>
      <c r="PHT110" s="397"/>
      <c r="PHU110" s="397"/>
      <c r="PHV110" s="397"/>
      <c r="PHW110" s="398"/>
      <c r="PHX110" s="399"/>
      <c r="PHY110" s="395"/>
      <c r="PHZ110" s="396"/>
      <c r="PIA110" s="397"/>
      <c r="PIB110" s="397"/>
      <c r="PIC110" s="397"/>
      <c r="PID110" s="398"/>
      <c r="PIE110" s="399"/>
      <c r="PIF110" s="395"/>
      <c r="PIG110" s="396"/>
      <c r="PIH110" s="397"/>
      <c r="PII110" s="397"/>
      <c r="PIJ110" s="397"/>
      <c r="PIK110" s="398"/>
      <c r="PIL110" s="399"/>
      <c r="PIM110" s="395"/>
      <c r="PIN110" s="396"/>
      <c r="PIO110" s="397"/>
      <c r="PIP110" s="397"/>
      <c r="PIQ110" s="397"/>
      <c r="PIR110" s="398"/>
      <c r="PIS110" s="399"/>
      <c r="PIT110" s="395"/>
      <c r="PIU110" s="396"/>
      <c r="PIV110" s="397"/>
      <c r="PIW110" s="397"/>
      <c r="PIX110" s="397"/>
      <c r="PIY110" s="398"/>
      <c r="PIZ110" s="399"/>
      <c r="PJA110" s="395"/>
      <c r="PJB110" s="396"/>
      <c r="PJC110" s="397"/>
      <c r="PJD110" s="397"/>
      <c r="PJE110" s="397"/>
      <c r="PJF110" s="398"/>
      <c r="PJG110" s="399"/>
      <c r="PJH110" s="395"/>
      <c r="PJI110" s="396"/>
      <c r="PJJ110" s="397"/>
      <c r="PJK110" s="397"/>
      <c r="PJL110" s="397"/>
      <c r="PJM110" s="398"/>
      <c r="PJN110" s="399"/>
      <c r="PJO110" s="395"/>
      <c r="PJP110" s="396"/>
      <c r="PJQ110" s="397"/>
      <c r="PJR110" s="397"/>
      <c r="PJS110" s="397"/>
      <c r="PJT110" s="398"/>
      <c r="PJU110" s="399"/>
      <c r="PJV110" s="395"/>
      <c r="PJW110" s="396"/>
      <c r="PJX110" s="397"/>
      <c r="PJY110" s="397"/>
      <c r="PJZ110" s="397"/>
      <c r="PKA110" s="398"/>
      <c r="PKB110" s="399"/>
      <c r="PKC110" s="395"/>
      <c r="PKD110" s="396"/>
      <c r="PKE110" s="397"/>
      <c r="PKF110" s="397"/>
      <c r="PKG110" s="397"/>
      <c r="PKH110" s="398"/>
      <c r="PKI110" s="399"/>
      <c r="PKJ110" s="395"/>
      <c r="PKK110" s="396"/>
      <c r="PKL110" s="397"/>
      <c r="PKM110" s="397"/>
      <c r="PKN110" s="397"/>
      <c r="PKO110" s="398"/>
      <c r="PKP110" s="399"/>
      <c r="PKQ110" s="395"/>
      <c r="PKR110" s="396"/>
      <c r="PKS110" s="397"/>
      <c r="PKT110" s="397"/>
      <c r="PKU110" s="397"/>
      <c r="PKV110" s="398"/>
      <c r="PKW110" s="399"/>
      <c r="PKX110" s="395"/>
      <c r="PKY110" s="396"/>
      <c r="PKZ110" s="397"/>
      <c r="PLA110" s="397"/>
      <c r="PLB110" s="397"/>
      <c r="PLC110" s="398"/>
      <c r="PLD110" s="399"/>
      <c r="PLE110" s="395"/>
      <c r="PLF110" s="396"/>
      <c r="PLG110" s="397"/>
      <c r="PLH110" s="397"/>
      <c r="PLI110" s="397"/>
      <c r="PLJ110" s="398"/>
      <c r="PLK110" s="399"/>
      <c r="PLL110" s="395"/>
      <c r="PLM110" s="396"/>
      <c r="PLN110" s="397"/>
      <c r="PLO110" s="397"/>
      <c r="PLP110" s="397"/>
      <c r="PLQ110" s="398"/>
      <c r="PLR110" s="399"/>
      <c r="PLS110" s="395"/>
      <c r="PLT110" s="396"/>
      <c r="PLU110" s="397"/>
      <c r="PLV110" s="397"/>
      <c r="PLW110" s="397"/>
      <c r="PLX110" s="398"/>
      <c r="PLY110" s="399"/>
      <c r="PLZ110" s="395"/>
      <c r="PMA110" s="396"/>
      <c r="PMB110" s="397"/>
      <c r="PMC110" s="397"/>
      <c r="PMD110" s="397"/>
      <c r="PME110" s="398"/>
      <c r="PMF110" s="399"/>
      <c r="PMG110" s="395"/>
      <c r="PMH110" s="396"/>
      <c r="PMI110" s="397"/>
      <c r="PMJ110" s="397"/>
      <c r="PMK110" s="397"/>
      <c r="PML110" s="398"/>
      <c r="PMM110" s="399"/>
      <c r="PMN110" s="395"/>
      <c r="PMO110" s="396"/>
      <c r="PMP110" s="397"/>
      <c r="PMQ110" s="397"/>
      <c r="PMR110" s="397"/>
      <c r="PMS110" s="398"/>
      <c r="PMT110" s="399"/>
      <c r="PMU110" s="395"/>
      <c r="PMV110" s="396"/>
      <c r="PMW110" s="397"/>
      <c r="PMX110" s="397"/>
      <c r="PMY110" s="397"/>
      <c r="PMZ110" s="398"/>
      <c r="PNA110" s="399"/>
      <c r="PNB110" s="395"/>
      <c r="PNC110" s="396"/>
      <c r="PND110" s="397"/>
      <c r="PNE110" s="397"/>
      <c r="PNF110" s="397"/>
      <c r="PNG110" s="398"/>
      <c r="PNH110" s="399"/>
      <c r="PNI110" s="395"/>
      <c r="PNJ110" s="396"/>
      <c r="PNK110" s="397"/>
      <c r="PNL110" s="397"/>
      <c r="PNM110" s="397"/>
      <c r="PNN110" s="398"/>
      <c r="PNO110" s="399"/>
      <c r="PNP110" s="395"/>
      <c r="PNQ110" s="396"/>
      <c r="PNR110" s="397"/>
      <c r="PNS110" s="397"/>
      <c r="PNT110" s="397"/>
      <c r="PNU110" s="398"/>
      <c r="PNV110" s="399"/>
      <c r="PNW110" s="395"/>
      <c r="PNX110" s="396"/>
      <c r="PNY110" s="397"/>
      <c r="PNZ110" s="397"/>
      <c r="POA110" s="397"/>
      <c r="POB110" s="398"/>
      <c r="POC110" s="399"/>
      <c r="POD110" s="395"/>
      <c r="POE110" s="396"/>
      <c r="POF110" s="397"/>
      <c r="POG110" s="397"/>
      <c r="POH110" s="397"/>
      <c r="POI110" s="398"/>
      <c r="POJ110" s="399"/>
      <c r="POK110" s="395"/>
      <c r="POL110" s="396"/>
      <c r="POM110" s="397"/>
      <c r="PON110" s="397"/>
      <c r="POO110" s="397"/>
      <c r="POP110" s="398"/>
      <c r="POQ110" s="399"/>
      <c r="POR110" s="395"/>
      <c r="POS110" s="396"/>
      <c r="POT110" s="397"/>
      <c r="POU110" s="397"/>
      <c r="POV110" s="397"/>
      <c r="POW110" s="398"/>
      <c r="POX110" s="399"/>
      <c r="POY110" s="395"/>
      <c r="POZ110" s="396"/>
      <c r="PPA110" s="397"/>
      <c r="PPB110" s="397"/>
      <c r="PPC110" s="397"/>
      <c r="PPD110" s="398"/>
      <c r="PPE110" s="399"/>
      <c r="PPF110" s="395"/>
      <c r="PPG110" s="396"/>
      <c r="PPH110" s="397"/>
      <c r="PPI110" s="397"/>
      <c r="PPJ110" s="397"/>
      <c r="PPK110" s="398"/>
      <c r="PPL110" s="399"/>
      <c r="PPM110" s="395"/>
      <c r="PPN110" s="396"/>
      <c r="PPO110" s="397"/>
      <c r="PPP110" s="397"/>
      <c r="PPQ110" s="397"/>
      <c r="PPR110" s="398"/>
      <c r="PPS110" s="399"/>
      <c r="PPT110" s="395"/>
      <c r="PPU110" s="396"/>
      <c r="PPV110" s="397"/>
      <c r="PPW110" s="397"/>
      <c r="PPX110" s="397"/>
      <c r="PPY110" s="398"/>
      <c r="PPZ110" s="399"/>
      <c r="PQA110" s="395"/>
      <c r="PQB110" s="396"/>
      <c r="PQC110" s="397"/>
      <c r="PQD110" s="397"/>
      <c r="PQE110" s="397"/>
      <c r="PQF110" s="398"/>
      <c r="PQG110" s="399"/>
      <c r="PQH110" s="395"/>
      <c r="PQI110" s="396"/>
      <c r="PQJ110" s="397"/>
      <c r="PQK110" s="397"/>
      <c r="PQL110" s="397"/>
      <c r="PQM110" s="398"/>
      <c r="PQN110" s="399"/>
      <c r="PQO110" s="395"/>
      <c r="PQP110" s="396"/>
      <c r="PQQ110" s="397"/>
      <c r="PQR110" s="397"/>
      <c r="PQS110" s="397"/>
      <c r="PQT110" s="398"/>
      <c r="PQU110" s="399"/>
      <c r="PQV110" s="395"/>
      <c r="PQW110" s="396"/>
      <c r="PQX110" s="397"/>
      <c r="PQY110" s="397"/>
      <c r="PQZ110" s="397"/>
      <c r="PRA110" s="398"/>
      <c r="PRB110" s="399"/>
      <c r="PRC110" s="395"/>
      <c r="PRD110" s="396"/>
      <c r="PRE110" s="397"/>
      <c r="PRF110" s="397"/>
      <c r="PRG110" s="397"/>
      <c r="PRH110" s="398"/>
      <c r="PRI110" s="399"/>
      <c r="PRJ110" s="395"/>
      <c r="PRK110" s="396"/>
      <c r="PRL110" s="397"/>
      <c r="PRM110" s="397"/>
      <c r="PRN110" s="397"/>
      <c r="PRO110" s="398"/>
      <c r="PRP110" s="399"/>
      <c r="PRQ110" s="395"/>
      <c r="PRR110" s="396"/>
      <c r="PRS110" s="397"/>
      <c r="PRT110" s="397"/>
      <c r="PRU110" s="397"/>
      <c r="PRV110" s="398"/>
      <c r="PRW110" s="399"/>
      <c r="PRX110" s="395"/>
      <c r="PRY110" s="396"/>
      <c r="PRZ110" s="397"/>
      <c r="PSA110" s="397"/>
      <c r="PSB110" s="397"/>
      <c r="PSC110" s="398"/>
      <c r="PSD110" s="399"/>
      <c r="PSE110" s="395"/>
      <c r="PSF110" s="396"/>
      <c r="PSG110" s="397"/>
      <c r="PSH110" s="397"/>
      <c r="PSI110" s="397"/>
      <c r="PSJ110" s="398"/>
      <c r="PSK110" s="399"/>
      <c r="PSL110" s="395"/>
      <c r="PSM110" s="396"/>
      <c r="PSN110" s="397"/>
      <c r="PSO110" s="397"/>
      <c r="PSP110" s="397"/>
      <c r="PSQ110" s="398"/>
      <c r="PSR110" s="399"/>
      <c r="PSS110" s="395"/>
      <c r="PST110" s="396"/>
      <c r="PSU110" s="397"/>
      <c r="PSV110" s="397"/>
      <c r="PSW110" s="397"/>
      <c r="PSX110" s="398"/>
      <c r="PSY110" s="399"/>
      <c r="PSZ110" s="395"/>
      <c r="PTA110" s="396"/>
      <c r="PTB110" s="397"/>
      <c r="PTC110" s="397"/>
      <c r="PTD110" s="397"/>
      <c r="PTE110" s="398"/>
      <c r="PTF110" s="399"/>
      <c r="PTG110" s="395"/>
      <c r="PTH110" s="396"/>
      <c r="PTI110" s="397"/>
      <c r="PTJ110" s="397"/>
      <c r="PTK110" s="397"/>
      <c r="PTL110" s="398"/>
      <c r="PTM110" s="399"/>
      <c r="PTN110" s="395"/>
      <c r="PTO110" s="396"/>
      <c r="PTP110" s="397"/>
      <c r="PTQ110" s="397"/>
      <c r="PTR110" s="397"/>
      <c r="PTS110" s="398"/>
      <c r="PTT110" s="399"/>
      <c r="PTU110" s="395"/>
      <c r="PTV110" s="396"/>
      <c r="PTW110" s="397"/>
      <c r="PTX110" s="397"/>
      <c r="PTY110" s="397"/>
      <c r="PTZ110" s="398"/>
      <c r="PUA110" s="399"/>
      <c r="PUB110" s="395"/>
      <c r="PUC110" s="396"/>
      <c r="PUD110" s="397"/>
      <c r="PUE110" s="397"/>
      <c r="PUF110" s="397"/>
      <c r="PUG110" s="398"/>
      <c r="PUH110" s="399"/>
      <c r="PUI110" s="395"/>
      <c r="PUJ110" s="396"/>
      <c r="PUK110" s="397"/>
      <c r="PUL110" s="397"/>
      <c r="PUM110" s="397"/>
      <c r="PUN110" s="398"/>
      <c r="PUO110" s="399"/>
      <c r="PUP110" s="395"/>
      <c r="PUQ110" s="396"/>
      <c r="PUR110" s="397"/>
      <c r="PUS110" s="397"/>
      <c r="PUT110" s="397"/>
      <c r="PUU110" s="398"/>
      <c r="PUV110" s="399"/>
      <c r="PUW110" s="395"/>
      <c r="PUX110" s="396"/>
      <c r="PUY110" s="397"/>
      <c r="PUZ110" s="397"/>
      <c r="PVA110" s="397"/>
      <c r="PVB110" s="398"/>
      <c r="PVC110" s="399"/>
      <c r="PVD110" s="395"/>
      <c r="PVE110" s="396"/>
      <c r="PVF110" s="397"/>
      <c r="PVG110" s="397"/>
      <c r="PVH110" s="397"/>
      <c r="PVI110" s="398"/>
      <c r="PVJ110" s="399"/>
      <c r="PVK110" s="395"/>
      <c r="PVL110" s="396"/>
      <c r="PVM110" s="397"/>
      <c r="PVN110" s="397"/>
      <c r="PVO110" s="397"/>
      <c r="PVP110" s="398"/>
      <c r="PVQ110" s="399"/>
      <c r="PVR110" s="395"/>
      <c r="PVS110" s="396"/>
      <c r="PVT110" s="397"/>
      <c r="PVU110" s="397"/>
      <c r="PVV110" s="397"/>
      <c r="PVW110" s="398"/>
      <c r="PVX110" s="399"/>
      <c r="PVY110" s="395"/>
      <c r="PVZ110" s="396"/>
      <c r="PWA110" s="397"/>
      <c r="PWB110" s="397"/>
      <c r="PWC110" s="397"/>
      <c r="PWD110" s="398"/>
      <c r="PWE110" s="399"/>
      <c r="PWF110" s="395"/>
      <c r="PWG110" s="396"/>
      <c r="PWH110" s="397"/>
      <c r="PWI110" s="397"/>
      <c r="PWJ110" s="397"/>
      <c r="PWK110" s="398"/>
      <c r="PWL110" s="399"/>
      <c r="PWM110" s="395"/>
      <c r="PWN110" s="396"/>
      <c r="PWO110" s="397"/>
      <c r="PWP110" s="397"/>
      <c r="PWQ110" s="397"/>
      <c r="PWR110" s="398"/>
      <c r="PWS110" s="399"/>
      <c r="PWT110" s="395"/>
      <c r="PWU110" s="396"/>
      <c r="PWV110" s="397"/>
      <c r="PWW110" s="397"/>
      <c r="PWX110" s="397"/>
      <c r="PWY110" s="398"/>
      <c r="PWZ110" s="399"/>
      <c r="PXA110" s="395"/>
      <c r="PXB110" s="396"/>
      <c r="PXC110" s="397"/>
      <c r="PXD110" s="397"/>
      <c r="PXE110" s="397"/>
      <c r="PXF110" s="398"/>
      <c r="PXG110" s="399"/>
      <c r="PXH110" s="395"/>
      <c r="PXI110" s="396"/>
      <c r="PXJ110" s="397"/>
      <c r="PXK110" s="397"/>
      <c r="PXL110" s="397"/>
      <c r="PXM110" s="398"/>
      <c r="PXN110" s="399"/>
      <c r="PXO110" s="395"/>
      <c r="PXP110" s="396"/>
      <c r="PXQ110" s="397"/>
      <c r="PXR110" s="397"/>
      <c r="PXS110" s="397"/>
      <c r="PXT110" s="398"/>
      <c r="PXU110" s="399"/>
      <c r="PXV110" s="395"/>
      <c r="PXW110" s="396"/>
      <c r="PXX110" s="397"/>
      <c r="PXY110" s="397"/>
      <c r="PXZ110" s="397"/>
      <c r="PYA110" s="398"/>
      <c r="PYB110" s="399"/>
      <c r="PYC110" s="395"/>
      <c r="PYD110" s="396"/>
      <c r="PYE110" s="397"/>
      <c r="PYF110" s="397"/>
      <c r="PYG110" s="397"/>
      <c r="PYH110" s="398"/>
      <c r="PYI110" s="399"/>
      <c r="PYJ110" s="395"/>
      <c r="PYK110" s="396"/>
      <c r="PYL110" s="397"/>
      <c r="PYM110" s="397"/>
      <c r="PYN110" s="397"/>
      <c r="PYO110" s="398"/>
      <c r="PYP110" s="399"/>
      <c r="PYQ110" s="395"/>
      <c r="PYR110" s="396"/>
      <c r="PYS110" s="397"/>
      <c r="PYT110" s="397"/>
      <c r="PYU110" s="397"/>
      <c r="PYV110" s="398"/>
      <c r="PYW110" s="399"/>
      <c r="PYX110" s="395"/>
      <c r="PYY110" s="396"/>
      <c r="PYZ110" s="397"/>
      <c r="PZA110" s="397"/>
      <c r="PZB110" s="397"/>
      <c r="PZC110" s="398"/>
      <c r="PZD110" s="399"/>
      <c r="PZE110" s="395"/>
      <c r="PZF110" s="396"/>
      <c r="PZG110" s="397"/>
      <c r="PZH110" s="397"/>
      <c r="PZI110" s="397"/>
      <c r="PZJ110" s="398"/>
      <c r="PZK110" s="399"/>
      <c r="PZL110" s="395"/>
      <c r="PZM110" s="396"/>
      <c r="PZN110" s="397"/>
      <c r="PZO110" s="397"/>
      <c r="PZP110" s="397"/>
      <c r="PZQ110" s="398"/>
      <c r="PZR110" s="399"/>
      <c r="PZS110" s="395"/>
      <c r="PZT110" s="396"/>
      <c r="PZU110" s="397"/>
      <c r="PZV110" s="397"/>
      <c r="PZW110" s="397"/>
      <c r="PZX110" s="398"/>
      <c r="PZY110" s="399"/>
      <c r="PZZ110" s="395"/>
      <c r="QAA110" s="396"/>
      <c r="QAB110" s="397"/>
      <c r="QAC110" s="397"/>
      <c r="QAD110" s="397"/>
      <c r="QAE110" s="398"/>
      <c r="QAF110" s="399"/>
      <c r="QAG110" s="395"/>
      <c r="QAH110" s="396"/>
      <c r="QAI110" s="397"/>
      <c r="QAJ110" s="397"/>
      <c r="QAK110" s="397"/>
      <c r="QAL110" s="398"/>
      <c r="QAM110" s="399"/>
      <c r="QAN110" s="395"/>
      <c r="QAO110" s="396"/>
      <c r="QAP110" s="397"/>
      <c r="QAQ110" s="397"/>
      <c r="QAR110" s="397"/>
      <c r="QAS110" s="398"/>
      <c r="QAT110" s="399"/>
      <c r="QAU110" s="395"/>
      <c r="QAV110" s="396"/>
      <c r="QAW110" s="397"/>
      <c r="QAX110" s="397"/>
      <c r="QAY110" s="397"/>
      <c r="QAZ110" s="398"/>
      <c r="QBA110" s="399"/>
      <c r="QBB110" s="395"/>
      <c r="QBC110" s="396"/>
      <c r="QBD110" s="397"/>
      <c r="QBE110" s="397"/>
      <c r="QBF110" s="397"/>
      <c r="QBG110" s="398"/>
      <c r="QBH110" s="399"/>
      <c r="QBI110" s="395"/>
      <c r="QBJ110" s="396"/>
      <c r="QBK110" s="397"/>
      <c r="QBL110" s="397"/>
      <c r="QBM110" s="397"/>
      <c r="QBN110" s="398"/>
      <c r="QBO110" s="399"/>
      <c r="QBP110" s="395"/>
      <c r="QBQ110" s="396"/>
      <c r="QBR110" s="397"/>
      <c r="QBS110" s="397"/>
      <c r="QBT110" s="397"/>
      <c r="QBU110" s="398"/>
      <c r="QBV110" s="399"/>
      <c r="QBW110" s="395"/>
      <c r="QBX110" s="396"/>
      <c r="QBY110" s="397"/>
      <c r="QBZ110" s="397"/>
      <c r="QCA110" s="397"/>
      <c r="QCB110" s="398"/>
      <c r="QCC110" s="399"/>
      <c r="QCD110" s="395"/>
      <c r="QCE110" s="396"/>
      <c r="QCF110" s="397"/>
      <c r="QCG110" s="397"/>
      <c r="QCH110" s="397"/>
      <c r="QCI110" s="398"/>
      <c r="QCJ110" s="399"/>
      <c r="QCK110" s="395"/>
      <c r="QCL110" s="396"/>
      <c r="QCM110" s="397"/>
      <c r="QCN110" s="397"/>
      <c r="QCO110" s="397"/>
      <c r="QCP110" s="398"/>
      <c r="QCQ110" s="399"/>
      <c r="QCR110" s="395"/>
      <c r="QCS110" s="396"/>
      <c r="QCT110" s="397"/>
      <c r="QCU110" s="397"/>
      <c r="QCV110" s="397"/>
      <c r="QCW110" s="398"/>
      <c r="QCX110" s="399"/>
      <c r="QCY110" s="395"/>
      <c r="QCZ110" s="396"/>
      <c r="QDA110" s="397"/>
      <c r="QDB110" s="397"/>
      <c r="QDC110" s="397"/>
      <c r="QDD110" s="398"/>
      <c r="QDE110" s="399"/>
      <c r="QDF110" s="395"/>
      <c r="QDG110" s="396"/>
      <c r="QDH110" s="397"/>
      <c r="QDI110" s="397"/>
      <c r="QDJ110" s="397"/>
      <c r="QDK110" s="398"/>
      <c r="QDL110" s="399"/>
      <c r="QDM110" s="395"/>
      <c r="QDN110" s="396"/>
      <c r="QDO110" s="397"/>
      <c r="QDP110" s="397"/>
      <c r="QDQ110" s="397"/>
      <c r="QDR110" s="398"/>
      <c r="QDS110" s="399"/>
      <c r="QDT110" s="395"/>
      <c r="QDU110" s="396"/>
      <c r="QDV110" s="397"/>
      <c r="QDW110" s="397"/>
      <c r="QDX110" s="397"/>
      <c r="QDY110" s="398"/>
      <c r="QDZ110" s="399"/>
      <c r="QEA110" s="395"/>
      <c r="QEB110" s="396"/>
      <c r="QEC110" s="397"/>
      <c r="QED110" s="397"/>
      <c r="QEE110" s="397"/>
      <c r="QEF110" s="398"/>
      <c r="QEG110" s="399"/>
      <c r="QEH110" s="395"/>
      <c r="QEI110" s="396"/>
      <c r="QEJ110" s="397"/>
      <c r="QEK110" s="397"/>
      <c r="QEL110" s="397"/>
      <c r="QEM110" s="398"/>
      <c r="QEN110" s="399"/>
      <c r="QEO110" s="395"/>
      <c r="QEP110" s="396"/>
      <c r="QEQ110" s="397"/>
      <c r="QER110" s="397"/>
      <c r="QES110" s="397"/>
      <c r="QET110" s="398"/>
      <c r="QEU110" s="399"/>
      <c r="QEV110" s="395"/>
      <c r="QEW110" s="396"/>
      <c r="QEX110" s="397"/>
      <c r="QEY110" s="397"/>
      <c r="QEZ110" s="397"/>
      <c r="QFA110" s="398"/>
      <c r="QFB110" s="399"/>
      <c r="QFC110" s="395"/>
      <c r="QFD110" s="396"/>
      <c r="QFE110" s="397"/>
      <c r="QFF110" s="397"/>
      <c r="QFG110" s="397"/>
      <c r="QFH110" s="398"/>
      <c r="QFI110" s="399"/>
      <c r="QFJ110" s="395"/>
      <c r="QFK110" s="396"/>
      <c r="QFL110" s="397"/>
      <c r="QFM110" s="397"/>
      <c r="QFN110" s="397"/>
      <c r="QFO110" s="398"/>
      <c r="QFP110" s="399"/>
      <c r="QFQ110" s="395"/>
      <c r="QFR110" s="396"/>
      <c r="QFS110" s="397"/>
      <c r="QFT110" s="397"/>
      <c r="QFU110" s="397"/>
      <c r="QFV110" s="398"/>
      <c r="QFW110" s="399"/>
      <c r="QFX110" s="395"/>
      <c r="QFY110" s="396"/>
      <c r="QFZ110" s="397"/>
      <c r="QGA110" s="397"/>
      <c r="QGB110" s="397"/>
      <c r="QGC110" s="398"/>
      <c r="QGD110" s="399"/>
      <c r="QGE110" s="395"/>
      <c r="QGF110" s="396"/>
      <c r="QGG110" s="397"/>
      <c r="QGH110" s="397"/>
      <c r="QGI110" s="397"/>
      <c r="QGJ110" s="398"/>
      <c r="QGK110" s="399"/>
      <c r="QGL110" s="395"/>
      <c r="QGM110" s="396"/>
      <c r="QGN110" s="397"/>
      <c r="QGO110" s="397"/>
      <c r="QGP110" s="397"/>
      <c r="QGQ110" s="398"/>
      <c r="QGR110" s="399"/>
      <c r="QGS110" s="395"/>
      <c r="QGT110" s="396"/>
      <c r="QGU110" s="397"/>
      <c r="QGV110" s="397"/>
      <c r="QGW110" s="397"/>
      <c r="QGX110" s="398"/>
      <c r="QGY110" s="399"/>
      <c r="QGZ110" s="395"/>
      <c r="QHA110" s="396"/>
      <c r="QHB110" s="397"/>
      <c r="QHC110" s="397"/>
      <c r="QHD110" s="397"/>
      <c r="QHE110" s="398"/>
      <c r="QHF110" s="399"/>
      <c r="QHG110" s="395"/>
      <c r="QHH110" s="396"/>
      <c r="QHI110" s="397"/>
      <c r="QHJ110" s="397"/>
      <c r="QHK110" s="397"/>
      <c r="QHL110" s="398"/>
      <c r="QHM110" s="399"/>
      <c r="QHN110" s="395"/>
      <c r="QHO110" s="396"/>
      <c r="QHP110" s="397"/>
      <c r="QHQ110" s="397"/>
      <c r="QHR110" s="397"/>
      <c r="QHS110" s="398"/>
      <c r="QHT110" s="399"/>
      <c r="QHU110" s="395"/>
      <c r="QHV110" s="396"/>
      <c r="QHW110" s="397"/>
      <c r="QHX110" s="397"/>
      <c r="QHY110" s="397"/>
      <c r="QHZ110" s="398"/>
      <c r="QIA110" s="399"/>
      <c r="QIB110" s="395"/>
      <c r="QIC110" s="396"/>
      <c r="QID110" s="397"/>
      <c r="QIE110" s="397"/>
      <c r="QIF110" s="397"/>
      <c r="QIG110" s="398"/>
      <c r="QIH110" s="399"/>
      <c r="QII110" s="395"/>
      <c r="QIJ110" s="396"/>
      <c r="QIK110" s="397"/>
      <c r="QIL110" s="397"/>
      <c r="QIM110" s="397"/>
      <c r="QIN110" s="398"/>
      <c r="QIO110" s="399"/>
      <c r="QIP110" s="395"/>
      <c r="QIQ110" s="396"/>
      <c r="QIR110" s="397"/>
      <c r="QIS110" s="397"/>
      <c r="QIT110" s="397"/>
      <c r="QIU110" s="398"/>
      <c r="QIV110" s="399"/>
      <c r="QIW110" s="395"/>
      <c r="QIX110" s="396"/>
      <c r="QIY110" s="397"/>
      <c r="QIZ110" s="397"/>
      <c r="QJA110" s="397"/>
      <c r="QJB110" s="398"/>
      <c r="QJC110" s="399"/>
      <c r="QJD110" s="395"/>
      <c r="QJE110" s="396"/>
      <c r="QJF110" s="397"/>
      <c r="QJG110" s="397"/>
      <c r="QJH110" s="397"/>
      <c r="QJI110" s="398"/>
      <c r="QJJ110" s="399"/>
      <c r="QJK110" s="395"/>
      <c r="QJL110" s="396"/>
      <c r="QJM110" s="397"/>
      <c r="QJN110" s="397"/>
      <c r="QJO110" s="397"/>
      <c r="QJP110" s="398"/>
      <c r="QJQ110" s="399"/>
      <c r="QJR110" s="395"/>
      <c r="QJS110" s="396"/>
      <c r="QJT110" s="397"/>
      <c r="QJU110" s="397"/>
      <c r="QJV110" s="397"/>
      <c r="QJW110" s="398"/>
      <c r="QJX110" s="399"/>
      <c r="QJY110" s="395"/>
      <c r="QJZ110" s="396"/>
      <c r="QKA110" s="397"/>
      <c r="QKB110" s="397"/>
      <c r="QKC110" s="397"/>
      <c r="QKD110" s="398"/>
      <c r="QKE110" s="399"/>
      <c r="QKF110" s="395"/>
      <c r="QKG110" s="396"/>
      <c r="QKH110" s="397"/>
      <c r="QKI110" s="397"/>
      <c r="QKJ110" s="397"/>
      <c r="QKK110" s="398"/>
      <c r="QKL110" s="399"/>
      <c r="QKM110" s="395"/>
      <c r="QKN110" s="396"/>
      <c r="QKO110" s="397"/>
      <c r="QKP110" s="397"/>
      <c r="QKQ110" s="397"/>
      <c r="QKR110" s="398"/>
      <c r="QKS110" s="399"/>
      <c r="QKT110" s="395"/>
      <c r="QKU110" s="396"/>
      <c r="QKV110" s="397"/>
      <c r="QKW110" s="397"/>
      <c r="QKX110" s="397"/>
      <c r="QKY110" s="398"/>
      <c r="QKZ110" s="399"/>
      <c r="QLA110" s="395"/>
      <c r="QLB110" s="396"/>
      <c r="QLC110" s="397"/>
      <c r="QLD110" s="397"/>
      <c r="QLE110" s="397"/>
      <c r="QLF110" s="398"/>
      <c r="QLG110" s="399"/>
      <c r="QLH110" s="395"/>
      <c r="QLI110" s="396"/>
      <c r="QLJ110" s="397"/>
      <c r="QLK110" s="397"/>
      <c r="QLL110" s="397"/>
      <c r="QLM110" s="398"/>
      <c r="QLN110" s="399"/>
      <c r="QLO110" s="395"/>
      <c r="QLP110" s="396"/>
      <c r="QLQ110" s="397"/>
      <c r="QLR110" s="397"/>
      <c r="QLS110" s="397"/>
      <c r="QLT110" s="398"/>
      <c r="QLU110" s="399"/>
      <c r="QLV110" s="395"/>
      <c r="QLW110" s="396"/>
      <c r="QLX110" s="397"/>
      <c r="QLY110" s="397"/>
      <c r="QLZ110" s="397"/>
      <c r="QMA110" s="398"/>
      <c r="QMB110" s="399"/>
      <c r="QMC110" s="395"/>
      <c r="QMD110" s="396"/>
      <c r="QME110" s="397"/>
      <c r="QMF110" s="397"/>
      <c r="QMG110" s="397"/>
      <c r="QMH110" s="398"/>
      <c r="QMI110" s="399"/>
      <c r="QMJ110" s="395"/>
      <c r="QMK110" s="396"/>
      <c r="QML110" s="397"/>
      <c r="QMM110" s="397"/>
      <c r="QMN110" s="397"/>
      <c r="QMO110" s="398"/>
      <c r="QMP110" s="399"/>
      <c r="QMQ110" s="395"/>
      <c r="QMR110" s="396"/>
      <c r="QMS110" s="397"/>
      <c r="QMT110" s="397"/>
      <c r="QMU110" s="397"/>
      <c r="QMV110" s="398"/>
      <c r="QMW110" s="399"/>
      <c r="QMX110" s="395"/>
      <c r="QMY110" s="396"/>
      <c r="QMZ110" s="397"/>
      <c r="QNA110" s="397"/>
      <c r="QNB110" s="397"/>
      <c r="QNC110" s="398"/>
      <c r="QND110" s="399"/>
      <c r="QNE110" s="395"/>
      <c r="QNF110" s="396"/>
      <c r="QNG110" s="397"/>
      <c r="QNH110" s="397"/>
      <c r="QNI110" s="397"/>
      <c r="QNJ110" s="398"/>
      <c r="QNK110" s="399"/>
      <c r="QNL110" s="395"/>
      <c r="QNM110" s="396"/>
      <c r="QNN110" s="397"/>
      <c r="QNO110" s="397"/>
      <c r="QNP110" s="397"/>
      <c r="QNQ110" s="398"/>
      <c r="QNR110" s="399"/>
      <c r="QNS110" s="395"/>
      <c r="QNT110" s="396"/>
      <c r="QNU110" s="397"/>
      <c r="QNV110" s="397"/>
      <c r="QNW110" s="397"/>
      <c r="QNX110" s="398"/>
      <c r="QNY110" s="399"/>
      <c r="QNZ110" s="395"/>
      <c r="QOA110" s="396"/>
      <c r="QOB110" s="397"/>
      <c r="QOC110" s="397"/>
      <c r="QOD110" s="397"/>
      <c r="QOE110" s="398"/>
      <c r="QOF110" s="399"/>
      <c r="QOG110" s="395"/>
      <c r="QOH110" s="396"/>
      <c r="QOI110" s="397"/>
      <c r="QOJ110" s="397"/>
      <c r="QOK110" s="397"/>
      <c r="QOL110" s="398"/>
      <c r="QOM110" s="399"/>
      <c r="QON110" s="395"/>
      <c r="QOO110" s="396"/>
      <c r="QOP110" s="397"/>
      <c r="QOQ110" s="397"/>
      <c r="QOR110" s="397"/>
      <c r="QOS110" s="398"/>
      <c r="QOT110" s="399"/>
      <c r="QOU110" s="395"/>
      <c r="QOV110" s="396"/>
      <c r="QOW110" s="397"/>
      <c r="QOX110" s="397"/>
      <c r="QOY110" s="397"/>
      <c r="QOZ110" s="398"/>
      <c r="QPA110" s="399"/>
      <c r="QPB110" s="395"/>
      <c r="QPC110" s="396"/>
      <c r="QPD110" s="397"/>
      <c r="QPE110" s="397"/>
      <c r="QPF110" s="397"/>
      <c r="QPG110" s="398"/>
      <c r="QPH110" s="399"/>
      <c r="QPI110" s="395"/>
      <c r="QPJ110" s="396"/>
      <c r="QPK110" s="397"/>
      <c r="QPL110" s="397"/>
      <c r="QPM110" s="397"/>
      <c r="QPN110" s="398"/>
      <c r="QPO110" s="399"/>
      <c r="QPP110" s="395"/>
      <c r="QPQ110" s="396"/>
      <c r="QPR110" s="397"/>
      <c r="QPS110" s="397"/>
      <c r="QPT110" s="397"/>
      <c r="QPU110" s="398"/>
      <c r="QPV110" s="399"/>
      <c r="QPW110" s="395"/>
      <c r="QPX110" s="396"/>
      <c r="QPY110" s="397"/>
      <c r="QPZ110" s="397"/>
      <c r="QQA110" s="397"/>
      <c r="QQB110" s="398"/>
      <c r="QQC110" s="399"/>
      <c r="QQD110" s="395"/>
      <c r="QQE110" s="396"/>
      <c r="QQF110" s="397"/>
      <c r="QQG110" s="397"/>
      <c r="QQH110" s="397"/>
      <c r="QQI110" s="398"/>
      <c r="QQJ110" s="399"/>
      <c r="QQK110" s="395"/>
      <c r="QQL110" s="396"/>
      <c r="QQM110" s="397"/>
      <c r="QQN110" s="397"/>
      <c r="QQO110" s="397"/>
      <c r="QQP110" s="398"/>
      <c r="QQQ110" s="399"/>
      <c r="QQR110" s="395"/>
      <c r="QQS110" s="396"/>
      <c r="QQT110" s="397"/>
      <c r="QQU110" s="397"/>
      <c r="QQV110" s="397"/>
      <c r="QQW110" s="398"/>
      <c r="QQX110" s="399"/>
      <c r="QQY110" s="395"/>
      <c r="QQZ110" s="396"/>
      <c r="QRA110" s="397"/>
      <c r="QRB110" s="397"/>
      <c r="QRC110" s="397"/>
      <c r="QRD110" s="398"/>
      <c r="QRE110" s="399"/>
      <c r="QRF110" s="395"/>
      <c r="QRG110" s="396"/>
      <c r="QRH110" s="397"/>
      <c r="QRI110" s="397"/>
      <c r="QRJ110" s="397"/>
      <c r="QRK110" s="398"/>
      <c r="QRL110" s="399"/>
      <c r="QRM110" s="395"/>
      <c r="QRN110" s="396"/>
      <c r="QRO110" s="397"/>
      <c r="QRP110" s="397"/>
      <c r="QRQ110" s="397"/>
      <c r="QRR110" s="398"/>
      <c r="QRS110" s="399"/>
      <c r="QRT110" s="395"/>
      <c r="QRU110" s="396"/>
      <c r="QRV110" s="397"/>
      <c r="QRW110" s="397"/>
      <c r="QRX110" s="397"/>
      <c r="QRY110" s="398"/>
      <c r="QRZ110" s="399"/>
      <c r="QSA110" s="395"/>
      <c r="QSB110" s="396"/>
      <c r="QSC110" s="397"/>
      <c r="QSD110" s="397"/>
      <c r="QSE110" s="397"/>
      <c r="QSF110" s="398"/>
      <c r="QSG110" s="399"/>
      <c r="QSH110" s="395"/>
      <c r="QSI110" s="396"/>
      <c r="QSJ110" s="397"/>
      <c r="QSK110" s="397"/>
      <c r="QSL110" s="397"/>
      <c r="QSM110" s="398"/>
      <c r="QSN110" s="399"/>
      <c r="QSO110" s="395"/>
      <c r="QSP110" s="396"/>
      <c r="QSQ110" s="397"/>
      <c r="QSR110" s="397"/>
      <c r="QSS110" s="397"/>
      <c r="QST110" s="398"/>
      <c r="QSU110" s="399"/>
      <c r="QSV110" s="395"/>
      <c r="QSW110" s="396"/>
      <c r="QSX110" s="397"/>
      <c r="QSY110" s="397"/>
      <c r="QSZ110" s="397"/>
      <c r="QTA110" s="398"/>
      <c r="QTB110" s="399"/>
      <c r="QTC110" s="395"/>
      <c r="QTD110" s="396"/>
      <c r="QTE110" s="397"/>
      <c r="QTF110" s="397"/>
      <c r="QTG110" s="397"/>
      <c r="QTH110" s="398"/>
      <c r="QTI110" s="399"/>
      <c r="QTJ110" s="395"/>
      <c r="QTK110" s="396"/>
      <c r="QTL110" s="397"/>
      <c r="QTM110" s="397"/>
      <c r="QTN110" s="397"/>
      <c r="QTO110" s="398"/>
      <c r="QTP110" s="399"/>
      <c r="QTQ110" s="395"/>
      <c r="QTR110" s="396"/>
      <c r="QTS110" s="397"/>
      <c r="QTT110" s="397"/>
      <c r="QTU110" s="397"/>
      <c r="QTV110" s="398"/>
      <c r="QTW110" s="399"/>
      <c r="QTX110" s="395"/>
      <c r="QTY110" s="396"/>
      <c r="QTZ110" s="397"/>
      <c r="QUA110" s="397"/>
      <c r="QUB110" s="397"/>
      <c r="QUC110" s="398"/>
      <c r="QUD110" s="399"/>
      <c r="QUE110" s="395"/>
      <c r="QUF110" s="396"/>
      <c r="QUG110" s="397"/>
      <c r="QUH110" s="397"/>
      <c r="QUI110" s="397"/>
      <c r="QUJ110" s="398"/>
      <c r="QUK110" s="399"/>
      <c r="QUL110" s="395"/>
      <c r="QUM110" s="396"/>
      <c r="QUN110" s="397"/>
      <c r="QUO110" s="397"/>
      <c r="QUP110" s="397"/>
      <c r="QUQ110" s="398"/>
      <c r="QUR110" s="399"/>
      <c r="QUS110" s="395"/>
      <c r="QUT110" s="396"/>
      <c r="QUU110" s="397"/>
      <c r="QUV110" s="397"/>
      <c r="QUW110" s="397"/>
      <c r="QUX110" s="398"/>
      <c r="QUY110" s="399"/>
      <c r="QUZ110" s="395"/>
      <c r="QVA110" s="396"/>
      <c r="QVB110" s="397"/>
      <c r="QVC110" s="397"/>
      <c r="QVD110" s="397"/>
      <c r="QVE110" s="398"/>
      <c r="QVF110" s="399"/>
      <c r="QVG110" s="395"/>
      <c r="QVH110" s="396"/>
      <c r="QVI110" s="397"/>
      <c r="QVJ110" s="397"/>
      <c r="QVK110" s="397"/>
      <c r="QVL110" s="398"/>
      <c r="QVM110" s="399"/>
      <c r="QVN110" s="395"/>
      <c r="QVO110" s="396"/>
      <c r="QVP110" s="397"/>
      <c r="QVQ110" s="397"/>
      <c r="QVR110" s="397"/>
      <c r="QVS110" s="398"/>
      <c r="QVT110" s="399"/>
      <c r="QVU110" s="395"/>
      <c r="QVV110" s="396"/>
      <c r="QVW110" s="397"/>
      <c r="QVX110" s="397"/>
      <c r="QVY110" s="397"/>
      <c r="QVZ110" s="398"/>
      <c r="QWA110" s="399"/>
      <c r="QWB110" s="395"/>
      <c r="QWC110" s="396"/>
      <c r="QWD110" s="397"/>
      <c r="QWE110" s="397"/>
      <c r="QWF110" s="397"/>
      <c r="QWG110" s="398"/>
      <c r="QWH110" s="399"/>
      <c r="QWI110" s="395"/>
      <c r="QWJ110" s="396"/>
      <c r="QWK110" s="397"/>
      <c r="QWL110" s="397"/>
      <c r="QWM110" s="397"/>
      <c r="QWN110" s="398"/>
      <c r="QWO110" s="399"/>
      <c r="QWP110" s="395"/>
      <c r="QWQ110" s="396"/>
      <c r="QWR110" s="397"/>
      <c r="QWS110" s="397"/>
      <c r="QWT110" s="397"/>
      <c r="QWU110" s="398"/>
      <c r="QWV110" s="399"/>
      <c r="QWW110" s="395"/>
      <c r="QWX110" s="396"/>
      <c r="QWY110" s="397"/>
      <c r="QWZ110" s="397"/>
      <c r="QXA110" s="397"/>
      <c r="QXB110" s="398"/>
      <c r="QXC110" s="399"/>
      <c r="QXD110" s="395"/>
      <c r="QXE110" s="396"/>
      <c r="QXF110" s="397"/>
      <c r="QXG110" s="397"/>
      <c r="QXH110" s="397"/>
      <c r="QXI110" s="398"/>
      <c r="QXJ110" s="399"/>
      <c r="QXK110" s="395"/>
      <c r="QXL110" s="396"/>
      <c r="QXM110" s="397"/>
      <c r="QXN110" s="397"/>
      <c r="QXO110" s="397"/>
      <c r="QXP110" s="398"/>
      <c r="QXQ110" s="399"/>
      <c r="QXR110" s="395"/>
      <c r="QXS110" s="396"/>
      <c r="QXT110" s="397"/>
      <c r="QXU110" s="397"/>
      <c r="QXV110" s="397"/>
      <c r="QXW110" s="398"/>
      <c r="QXX110" s="399"/>
      <c r="QXY110" s="395"/>
      <c r="QXZ110" s="396"/>
      <c r="QYA110" s="397"/>
      <c r="QYB110" s="397"/>
      <c r="QYC110" s="397"/>
      <c r="QYD110" s="398"/>
      <c r="QYE110" s="399"/>
      <c r="QYF110" s="395"/>
      <c r="QYG110" s="396"/>
      <c r="QYH110" s="397"/>
      <c r="QYI110" s="397"/>
      <c r="QYJ110" s="397"/>
      <c r="QYK110" s="398"/>
      <c r="QYL110" s="399"/>
      <c r="QYM110" s="395"/>
      <c r="QYN110" s="396"/>
      <c r="QYO110" s="397"/>
      <c r="QYP110" s="397"/>
      <c r="QYQ110" s="397"/>
      <c r="QYR110" s="398"/>
      <c r="QYS110" s="399"/>
      <c r="QYT110" s="395"/>
      <c r="QYU110" s="396"/>
      <c r="QYV110" s="397"/>
      <c r="QYW110" s="397"/>
      <c r="QYX110" s="397"/>
      <c r="QYY110" s="398"/>
      <c r="QYZ110" s="399"/>
      <c r="QZA110" s="395"/>
      <c r="QZB110" s="396"/>
      <c r="QZC110" s="397"/>
      <c r="QZD110" s="397"/>
      <c r="QZE110" s="397"/>
      <c r="QZF110" s="398"/>
      <c r="QZG110" s="399"/>
      <c r="QZH110" s="395"/>
      <c r="QZI110" s="396"/>
      <c r="QZJ110" s="397"/>
      <c r="QZK110" s="397"/>
      <c r="QZL110" s="397"/>
      <c r="QZM110" s="398"/>
      <c r="QZN110" s="399"/>
      <c r="QZO110" s="395"/>
      <c r="QZP110" s="396"/>
      <c r="QZQ110" s="397"/>
      <c r="QZR110" s="397"/>
      <c r="QZS110" s="397"/>
      <c r="QZT110" s="398"/>
      <c r="QZU110" s="399"/>
      <c r="QZV110" s="395"/>
      <c r="QZW110" s="396"/>
      <c r="QZX110" s="397"/>
      <c r="QZY110" s="397"/>
      <c r="QZZ110" s="397"/>
      <c r="RAA110" s="398"/>
      <c r="RAB110" s="399"/>
      <c r="RAC110" s="395"/>
      <c r="RAD110" s="396"/>
      <c r="RAE110" s="397"/>
      <c r="RAF110" s="397"/>
      <c r="RAG110" s="397"/>
      <c r="RAH110" s="398"/>
      <c r="RAI110" s="399"/>
      <c r="RAJ110" s="395"/>
      <c r="RAK110" s="396"/>
      <c r="RAL110" s="397"/>
      <c r="RAM110" s="397"/>
      <c r="RAN110" s="397"/>
      <c r="RAO110" s="398"/>
      <c r="RAP110" s="399"/>
      <c r="RAQ110" s="395"/>
      <c r="RAR110" s="396"/>
      <c r="RAS110" s="397"/>
      <c r="RAT110" s="397"/>
      <c r="RAU110" s="397"/>
      <c r="RAV110" s="398"/>
      <c r="RAW110" s="399"/>
      <c r="RAX110" s="395"/>
      <c r="RAY110" s="396"/>
      <c r="RAZ110" s="397"/>
      <c r="RBA110" s="397"/>
      <c r="RBB110" s="397"/>
      <c r="RBC110" s="398"/>
      <c r="RBD110" s="399"/>
      <c r="RBE110" s="395"/>
      <c r="RBF110" s="396"/>
      <c r="RBG110" s="397"/>
      <c r="RBH110" s="397"/>
      <c r="RBI110" s="397"/>
      <c r="RBJ110" s="398"/>
      <c r="RBK110" s="399"/>
      <c r="RBL110" s="395"/>
      <c r="RBM110" s="396"/>
      <c r="RBN110" s="397"/>
      <c r="RBO110" s="397"/>
      <c r="RBP110" s="397"/>
      <c r="RBQ110" s="398"/>
      <c r="RBR110" s="399"/>
      <c r="RBS110" s="395"/>
      <c r="RBT110" s="396"/>
      <c r="RBU110" s="397"/>
      <c r="RBV110" s="397"/>
      <c r="RBW110" s="397"/>
      <c r="RBX110" s="398"/>
      <c r="RBY110" s="399"/>
      <c r="RBZ110" s="395"/>
      <c r="RCA110" s="396"/>
      <c r="RCB110" s="397"/>
      <c r="RCC110" s="397"/>
      <c r="RCD110" s="397"/>
      <c r="RCE110" s="398"/>
      <c r="RCF110" s="399"/>
      <c r="RCG110" s="395"/>
      <c r="RCH110" s="396"/>
      <c r="RCI110" s="397"/>
      <c r="RCJ110" s="397"/>
      <c r="RCK110" s="397"/>
      <c r="RCL110" s="398"/>
      <c r="RCM110" s="399"/>
      <c r="RCN110" s="395"/>
      <c r="RCO110" s="396"/>
      <c r="RCP110" s="397"/>
      <c r="RCQ110" s="397"/>
      <c r="RCR110" s="397"/>
      <c r="RCS110" s="398"/>
      <c r="RCT110" s="399"/>
      <c r="RCU110" s="395"/>
      <c r="RCV110" s="396"/>
      <c r="RCW110" s="397"/>
      <c r="RCX110" s="397"/>
      <c r="RCY110" s="397"/>
      <c r="RCZ110" s="398"/>
      <c r="RDA110" s="399"/>
      <c r="RDB110" s="395"/>
      <c r="RDC110" s="396"/>
      <c r="RDD110" s="397"/>
      <c r="RDE110" s="397"/>
      <c r="RDF110" s="397"/>
      <c r="RDG110" s="398"/>
      <c r="RDH110" s="399"/>
      <c r="RDI110" s="395"/>
      <c r="RDJ110" s="396"/>
      <c r="RDK110" s="397"/>
      <c r="RDL110" s="397"/>
      <c r="RDM110" s="397"/>
      <c r="RDN110" s="398"/>
      <c r="RDO110" s="399"/>
      <c r="RDP110" s="395"/>
      <c r="RDQ110" s="396"/>
      <c r="RDR110" s="397"/>
      <c r="RDS110" s="397"/>
      <c r="RDT110" s="397"/>
      <c r="RDU110" s="398"/>
      <c r="RDV110" s="399"/>
      <c r="RDW110" s="395"/>
      <c r="RDX110" s="396"/>
      <c r="RDY110" s="397"/>
      <c r="RDZ110" s="397"/>
      <c r="REA110" s="397"/>
      <c r="REB110" s="398"/>
      <c r="REC110" s="399"/>
      <c r="RED110" s="395"/>
      <c r="REE110" s="396"/>
      <c r="REF110" s="397"/>
      <c r="REG110" s="397"/>
      <c r="REH110" s="397"/>
      <c r="REI110" s="398"/>
      <c r="REJ110" s="399"/>
      <c r="REK110" s="395"/>
      <c r="REL110" s="396"/>
      <c r="REM110" s="397"/>
      <c r="REN110" s="397"/>
      <c r="REO110" s="397"/>
      <c r="REP110" s="398"/>
      <c r="REQ110" s="399"/>
      <c r="RER110" s="395"/>
      <c r="RES110" s="396"/>
      <c r="RET110" s="397"/>
      <c r="REU110" s="397"/>
      <c r="REV110" s="397"/>
      <c r="REW110" s="398"/>
      <c r="REX110" s="399"/>
      <c r="REY110" s="395"/>
      <c r="REZ110" s="396"/>
      <c r="RFA110" s="397"/>
      <c r="RFB110" s="397"/>
      <c r="RFC110" s="397"/>
      <c r="RFD110" s="398"/>
      <c r="RFE110" s="399"/>
      <c r="RFF110" s="395"/>
      <c r="RFG110" s="396"/>
      <c r="RFH110" s="397"/>
      <c r="RFI110" s="397"/>
      <c r="RFJ110" s="397"/>
      <c r="RFK110" s="398"/>
      <c r="RFL110" s="399"/>
      <c r="RFM110" s="395"/>
      <c r="RFN110" s="396"/>
      <c r="RFO110" s="397"/>
      <c r="RFP110" s="397"/>
      <c r="RFQ110" s="397"/>
      <c r="RFR110" s="398"/>
      <c r="RFS110" s="399"/>
      <c r="RFT110" s="395"/>
      <c r="RFU110" s="396"/>
      <c r="RFV110" s="397"/>
      <c r="RFW110" s="397"/>
      <c r="RFX110" s="397"/>
      <c r="RFY110" s="398"/>
      <c r="RFZ110" s="399"/>
      <c r="RGA110" s="395"/>
      <c r="RGB110" s="396"/>
      <c r="RGC110" s="397"/>
      <c r="RGD110" s="397"/>
      <c r="RGE110" s="397"/>
      <c r="RGF110" s="398"/>
      <c r="RGG110" s="399"/>
      <c r="RGH110" s="395"/>
      <c r="RGI110" s="396"/>
      <c r="RGJ110" s="397"/>
      <c r="RGK110" s="397"/>
      <c r="RGL110" s="397"/>
      <c r="RGM110" s="398"/>
      <c r="RGN110" s="399"/>
      <c r="RGO110" s="395"/>
      <c r="RGP110" s="396"/>
      <c r="RGQ110" s="397"/>
      <c r="RGR110" s="397"/>
      <c r="RGS110" s="397"/>
      <c r="RGT110" s="398"/>
      <c r="RGU110" s="399"/>
      <c r="RGV110" s="395"/>
      <c r="RGW110" s="396"/>
      <c r="RGX110" s="397"/>
      <c r="RGY110" s="397"/>
      <c r="RGZ110" s="397"/>
      <c r="RHA110" s="398"/>
      <c r="RHB110" s="399"/>
      <c r="RHC110" s="395"/>
      <c r="RHD110" s="396"/>
      <c r="RHE110" s="397"/>
      <c r="RHF110" s="397"/>
      <c r="RHG110" s="397"/>
      <c r="RHH110" s="398"/>
      <c r="RHI110" s="399"/>
      <c r="RHJ110" s="395"/>
      <c r="RHK110" s="396"/>
      <c r="RHL110" s="397"/>
      <c r="RHM110" s="397"/>
      <c r="RHN110" s="397"/>
      <c r="RHO110" s="398"/>
      <c r="RHP110" s="399"/>
      <c r="RHQ110" s="395"/>
      <c r="RHR110" s="396"/>
      <c r="RHS110" s="397"/>
      <c r="RHT110" s="397"/>
      <c r="RHU110" s="397"/>
      <c r="RHV110" s="398"/>
      <c r="RHW110" s="399"/>
      <c r="RHX110" s="395"/>
      <c r="RHY110" s="396"/>
      <c r="RHZ110" s="397"/>
      <c r="RIA110" s="397"/>
      <c r="RIB110" s="397"/>
      <c r="RIC110" s="398"/>
      <c r="RID110" s="399"/>
      <c r="RIE110" s="395"/>
      <c r="RIF110" s="396"/>
      <c r="RIG110" s="397"/>
      <c r="RIH110" s="397"/>
      <c r="RII110" s="397"/>
      <c r="RIJ110" s="398"/>
      <c r="RIK110" s="399"/>
      <c r="RIL110" s="395"/>
      <c r="RIM110" s="396"/>
      <c r="RIN110" s="397"/>
      <c r="RIO110" s="397"/>
      <c r="RIP110" s="397"/>
      <c r="RIQ110" s="398"/>
      <c r="RIR110" s="399"/>
      <c r="RIS110" s="395"/>
      <c r="RIT110" s="396"/>
      <c r="RIU110" s="397"/>
      <c r="RIV110" s="397"/>
      <c r="RIW110" s="397"/>
      <c r="RIX110" s="398"/>
      <c r="RIY110" s="399"/>
      <c r="RIZ110" s="395"/>
      <c r="RJA110" s="396"/>
      <c r="RJB110" s="397"/>
      <c r="RJC110" s="397"/>
      <c r="RJD110" s="397"/>
      <c r="RJE110" s="398"/>
      <c r="RJF110" s="399"/>
      <c r="RJG110" s="395"/>
      <c r="RJH110" s="396"/>
      <c r="RJI110" s="397"/>
      <c r="RJJ110" s="397"/>
      <c r="RJK110" s="397"/>
      <c r="RJL110" s="398"/>
      <c r="RJM110" s="399"/>
      <c r="RJN110" s="395"/>
      <c r="RJO110" s="396"/>
      <c r="RJP110" s="397"/>
      <c r="RJQ110" s="397"/>
      <c r="RJR110" s="397"/>
      <c r="RJS110" s="398"/>
      <c r="RJT110" s="399"/>
      <c r="RJU110" s="395"/>
      <c r="RJV110" s="396"/>
      <c r="RJW110" s="397"/>
      <c r="RJX110" s="397"/>
      <c r="RJY110" s="397"/>
      <c r="RJZ110" s="398"/>
      <c r="RKA110" s="399"/>
      <c r="RKB110" s="395"/>
      <c r="RKC110" s="396"/>
      <c r="RKD110" s="397"/>
      <c r="RKE110" s="397"/>
      <c r="RKF110" s="397"/>
      <c r="RKG110" s="398"/>
      <c r="RKH110" s="399"/>
      <c r="RKI110" s="395"/>
      <c r="RKJ110" s="396"/>
      <c r="RKK110" s="397"/>
      <c r="RKL110" s="397"/>
      <c r="RKM110" s="397"/>
      <c r="RKN110" s="398"/>
      <c r="RKO110" s="399"/>
      <c r="RKP110" s="395"/>
      <c r="RKQ110" s="396"/>
      <c r="RKR110" s="397"/>
      <c r="RKS110" s="397"/>
      <c r="RKT110" s="397"/>
      <c r="RKU110" s="398"/>
      <c r="RKV110" s="399"/>
      <c r="RKW110" s="395"/>
      <c r="RKX110" s="396"/>
      <c r="RKY110" s="397"/>
      <c r="RKZ110" s="397"/>
      <c r="RLA110" s="397"/>
      <c r="RLB110" s="398"/>
      <c r="RLC110" s="399"/>
      <c r="RLD110" s="395"/>
      <c r="RLE110" s="396"/>
      <c r="RLF110" s="397"/>
      <c r="RLG110" s="397"/>
      <c r="RLH110" s="397"/>
      <c r="RLI110" s="398"/>
      <c r="RLJ110" s="399"/>
      <c r="RLK110" s="395"/>
      <c r="RLL110" s="396"/>
      <c r="RLM110" s="397"/>
      <c r="RLN110" s="397"/>
      <c r="RLO110" s="397"/>
      <c r="RLP110" s="398"/>
      <c r="RLQ110" s="399"/>
      <c r="RLR110" s="395"/>
      <c r="RLS110" s="396"/>
      <c r="RLT110" s="397"/>
      <c r="RLU110" s="397"/>
      <c r="RLV110" s="397"/>
      <c r="RLW110" s="398"/>
      <c r="RLX110" s="399"/>
      <c r="RLY110" s="395"/>
      <c r="RLZ110" s="396"/>
      <c r="RMA110" s="397"/>
      <c r="RMB110" s="397"/>
      <c r="RMC110" s="397"/>
      <c r="RMD110" s="398"/>
      <c r="RME110" s="399"/>
      <c r="RMF110" s="395"/>
      <c r="RMG110" s="396"/>
      <c r="RMH110" s="397"/>
      <c r="RMI110" s="397"/>
      <c r="RMJ110" s="397"/>
      <c r="RMK110" s="398"/>
      <c r="RML110" s="399"/>
      <c r="RMM110" s="395"/>
      <c r="RMN110" s="396"/>
      <c r="RMO110" s="397"/>
      <c r="RMP110" s="397"/>
      <c r="RMQ110" s="397"/>
      <c r="RMR110" s="398"/>
      <c r="RMS110" s="399"/>
      <c r="RMT110" s="395"/>
      <c r="RMU110" s="396"/>
      <c r="RMV110" s="397"/>
      <c r="RMW110" s="397"/>
      <c r="RMX110" s="397"/>
      <c r="RMY110" s="398"/>
      <c r="RMZ110" s="399"/>
      <c r="RNA110" s="395"/>
      <c r="RNB110" s="396"/>
      <c r="RNC110" s="397"/>
      <c r="RND110" s="397"/>
      <c r="RNE110" s="397"/>
      <c r="RNF110" s="398"/>
      <c r="RNG110" s="399"/>
      <c r="RNH110" s="395"/>
      <c r="RNI110" s="396"/>
      <c r="RNJ110" s="397"/>
      <c r="RNK110" s="397"/>
      <c r="RNL110" s="397"/>
      <c r="RNM110" s="398"/>
      <c r="RNN110" s="399"/>
      <c r="RNO110" s="395"/>
      <c r="RNP110" s="396"/>
      <c r="RNQ110" s="397"/>
      <c r="RNR110" s="397"/>
      <c r="RNS110" s="397"/>
      <c r="RNT110" s="398"/>
      <c r="RNU110" s="399"/>
      <c r="RNV110" s="395"/>
      <c r="RNW110" s="396"/>
      <c r="RNX110" s="397"/>
      <c r="RNY110" s="397"/>
      <c r="RNZ110" s="397"/>
      <c r="ROA110" s="398"/>
      <c r="ROB110" s="399"/>
      <c r="ROC110" s="395"/>
      <c r="ROD110" s="396"/>
      <c r="ROE110" s="397"/>
      <c r="ROF110" s="397"/>
      <c r="ROG110" s="397"/>
      <c r="ROH110" s="398"/>
      <c r="ROI110" s="399"/>
      <c r="ROJ110" s="395"/>
      <c r="ROK110" s="396"/>
      <c r="ROL110" s="397"/>
      <c r="ROM110" s="397"/>
      <c r="RON110" s="397"/>
      <c r="ROO110" s="398"/>
      <c r="ROP110" s="399"/>
      <c r="ROQ110" s="395"/>
      <c r="ROR110" s="396"/>
      <c r="ROS110" s="397"/>
      <c r="ROT110" s="397"/>
      <c r="ROU110" s="397"/>
      <c r="ROV110" s="398"/>
      <c r="ROW110" s="399"/>
      <c r="ROX110" s="395"/>
      <c r="ROY110" s="396"/>
      <c r="ROZ110" s="397"/>
      <c r="RPA110" s="397"/>
      <c r="RPB110" s="397"/>
      <c r="RPC110" s="398"/>
      <c r="RPD110" s="399"/>
      <c r="RPE110" s="395"/>
      <c r="RPF110" s="396"/>
      <c r="RPG110" s="397"/>
      <c r="RPH110" s="397"/>
      <c r="RPI110" s="397"/>
      <c r="RPJ110" s="398"/>
      <c r="RPK110" s="399"/>
      <c r="RPL110" s="395"/>
      <c r="RPM110" s="396"/>
      <c r="RPN110" s="397"/>
      <c r="RPO110" s="397"/>
      <c r="RPP110" s="397"/>
      <c r="RPQ110" s="398"/>
      <c r="RPR110" s="399"/>
      <c r="RPS110" s="395"/>
      <c r="RPT110" s="396"/>
      <c r="RPU110" s="397"/>
      <c r="RPV110" s="397"/>
      <c r="RPW110" s="397"/>
      <c r="RPX110" s="398"/>
      <c r="RPY110" s="399"/>
      <c r="RPZ110" s="395"/>
      <c r="RQA110" s="396"/>
      <c r="RQB110" s="397"/>
      <c r="RQC110" s="397"/>
      <c r="RQD110" s="397"/>
      <c r="RQE110" s="398"/>
      <c r="RQF110" s="399"/>
      <c r="RQG110" s="395"/>
      <c r="RQH110" s="396"/>
      <c r="RQI110" s="397"/>
      <c r="RQJ110" s="397"/>
      <c r="RQK110" s="397"/>
      <c r="RQL110" s="398"/>
      <c r="RQM110" s="399"/>
      <c r="RQN110" s="395"/>
      <c r="RQO110" s="396"/>
      <c r="RQP110" s="397"/>
      <c r="RQQ110" s="397"/>
      <c r="RQR110" s="397"/>
      <c r="RQS110" s="398"/>
      <c r="RQT110" s="399"/>
      <c r="RQU110" s="395"/>
      <c r="RQV110" s="396"/>
      <c r="RQW110" s="397"/>
      <c r="RQX110" s="397"/>
      <c r="RQY110" s="397"/>
      <c r="RQZ110" s="398"/>
      <c r="RRA110" s="399"/>
      <c r="RRB110" s="395"/>
      <c r="RRC110" s="396"/>
      <c r="RRD110" s="397"/>
      <c r="RRE110" s="397"/>
      <c r="RRF110" s="397"/>
      <c r="RRG110" s="398"/>
      <c r="RRH110" s="399"/>
      <c r="RRI110" s="395"/>
      <c r="RRJ110" s="396"/>
      <c r="RRK110" s="397"/>
      <c r="RRL110" s="397"/>
      <c r="RRM110" s="397"/>
      <c r="RRN110" s="398"/>
      <c r="RRO110" s="399"/>
      <c r="RRP110" s="395"/>
      <c r="RRQ110" s="396"/>
      <c r="RRR110" s="397"/>
      <c r="RRS110" s="397"/>
      <c r="RRT110" s="397"/>
      <c r="RRU110" s="398"/>
      <c r="RRV110" s="399"/>
      <c r="RRW110" s="395"/>
      <c r="RRX110" s="396"/>
      <c r="RRY110" s="397"/>
      <c r="RRZ110" s="397"/>
      <c r="RSA110" s="397"/>
      <c r="RSB110" s="398"/>
      <c r="RSC110" s="399"/>
      <c r="RSD110" s="395"/>
      <c r="RSE110" s="396"/>
      <c r="RSF110" s="397"/>
      <c r="RSG110" s="397"/>
      <c r="RSH110" s="397"/>
      <c r="RSI110" s="398"/>
      <c r="RSJ110" s="399"/>
      <c r="RSK110" s="395"/>
      <c r="RSL110" s="396"/>
      <c r="RSM110" s="397"/>
      <c r="RSN110" s="397"/>
      <c r="RSO110" s="397"/>
      <c r="RSP110" s="398"/>
      <c r="RSQ110" s="399"/>
      <c r="RSR110" s="395"/>
      <c r="RSS110" s="396"/>
      <c r="RST110" s="397"/>
      <c r="RSU110" s="397"/>
      <c r="RSV110" s="397"/>
      <c r="RSW110" s="398"/>
      <c r="RSX110" s="399"/>
      <c r="RSY110" s="395"/>
      <c r="RSZ110" s="396"/>
      <c r="RTA110" s="397"/>
      <c r="RTB110" s="397"/>
      <c r="RTC110" s="397"/>
      <c r="RTD110" s="398"/>
      <c r="RTE110" s="399"/>
      <c r="RTF110" s="395"/>
      <c r="RTG110" s="396"/>
      <c r="RTH110" s="397"/>
      <c r="RTI110" s="397"/>
      <c r="RTJ110" s="397"/>
      <c r="RTK110" s="398"/>
      <c r="RTL110" s="399"/>
      <c r="RTM110" s="395"/>
      <c r="RTN110" s="396"/>
      <c r="RTO110" s="397"/>
      <c r="RTP110" s="397"/>
      <c r="RTQ110" s="397"/>
      <c r="RTR110" s="398"/>
      <c r="RTS110" s="399"/>
      <c r="RTT110" s="395"/>
      <c r="RTU110" s="396"/>
      <c r="RTV110" s="397"/>
      <c r="RTW110" s="397"/>
      <c r="RTX110" s="397"/>
      <c r="RTY110" s="398"/>
      <c r="RTZ110" s="399"/>
      <c r="RUA110" s="395"/>
      <c r="RUB110" s="396"/>
      <c r="RUC110" s="397"/>
      <c r="RUD110" s="397"/>
      <c r="RUE110" s="397"/>
      <c r="RUF110" s="398"/>
      <c r="RUG110" s="399"/>
      <c r="RUH110" s="395"/>
      <c r="RUI110" s="396"/>
      <c r="RUJ110" s="397"/>
      <c r="RUK110" s="397"/>
      <c r="RUL110" s="397"/>
      <c r="RUM110" s="398"/>
      <c r="RUN110" s="399"/>
      <c r="RUO110" s="395"/>
      <c r="RUP110" s="396"/>
      <c r="RUQ110" s="397"/>
      <c r="RUR110" s="397"/>
      <c r="RUS110" s="397"/>
      <c r="RUT110" s="398"/>
      <c r="RUU110" s="399"/>
      <c r="RUV110" s="395"/>
      <c r="RUW110" s="396"/>
      <c r="RUX110" s="397"/>
      <c r="RUY110" s="397"/>
      <c r="RUZ110" s="397"/>
      <c r="RVA110" s="398"/>
      <c r="RVB110" s="399"/>
      <c r="RVC110" s="395"/>
      <c r="RVD110" s="396"/>
      <c r="RVE110" s="397"/>
      <c r="RVF110" s="397"/>
      <c r="RVG110" s="397"/>
      <c r="RVH110" s="398"/>
      <c r="RVI110" s="399"/>
      <c r="RVJ110" s="395"/>
      <c r="RVK110" s="396"/>
      <c r="RVL110" s="397"/>
      <c r="RVM110" s="397"/>
      <c r="RVN110" s="397"/>
      <c r="RVO110" s="398"/>
      <c r="RVP110" s="399"/>
      <c r="RVQ110" s="395"/>
      <c r="RVR110" s="396"/>
      <c r="RVS110" s="397"/>
      <c r="RVT110" s="397"/>
      <c r="RVU110" s="397"/>
      <c r="RVV110" s="398"/>
      <c r="RVW110" s="399"/>
      <c r="RVX110" s="395"/>
      <c r="RVY110" s="396"/>
      <c r="RVZ110" s="397"/>
      <c r="RWA110" s="397"/>
      <c r="RWB110" s="397"/>
      <c r="RWC110" s="398"/>
      <c r="RWD110" s="399"/>
      <c r="RWE110" s="395"/>
      <c r="RWF110" s="396"/>
      <c r="RWG110" s="397"/>
      <c r="RWH110" s="397"/>
      <c r="RWI110" s="397"/>
      <c r="RWJ110" s="398"/>
      <c r="RWK110" s="399"/>
      <c r="RWL110" s="395"/>
      <c r="RWM110" s="396"/>
      <c r="RWN110" s="397"/>
      <c r="RWO110" s="397"/>
      <c r="RWP110" s="397"/>
      <c r="RWQ110" s="398"/>
      <c r="RWR110" s="399"/>
      <c r="RWS110" s="395"/>
      <c r="RWT110" s="396"/>
      <c r="RWU110" s="397"/>
      <c r="RWV110" s="397"/>
      <c r="RWW110" s="397"/>
      <c r="RWX110" s="398"/>
      <c r="RWY110" s="399"/>
      <c r="RWZ110" s="395"/>
      <c r="RXA110" s="396"/>
      <c r="RXB110" s="397"/>
      <c r="RXC110" s="397"/>
      <c r="RXD110" s="397"/>
      <c r="RXE110" s="398"/>
      <c r="RXF110" s="399"/>
      <c r="RXG110" s="395"/>
      <c r="RXH110" s="396"/>
      <c r="RXI110" s="397"/>
      <c r="RXJ110" s="397"/>
      <c r="RXK110" s="397"/>
      <c r="RXL110" s="398"/>
      <c r="RXM110" s="399"/>
      <c r="RXN110" s="395"/>
      <c r="RXO110" s="396"/>
      <c r="RXP110" s="397"/>
      <c r="RXQ110" s="397"/>
      <c r="RXR110" s="397"/>
      <c r="RXS110" s="398"/>
      <c r="RXT110" s="399"/>
      <c r="RXU110" s="395"/>
      <c r="RXV110" s="396"/>
      <c r="RXW110" s="397"/>
      <c r="RXX110" s="397"/>
      <c r="RXY110" s="397"/>
      <c r="RXZ110" s="398"/>
      <c r="RYA110" s="399"/>
      <c r="RYB110" s="395"/>
      <c r="RYC110" s="396"/>
      <c r="RYD110" s="397"/>
      <c r="RYE110" s="397"/>
      <c r="RYF110" s="397"/>
      <c r="RYG110" s="398"/>
      <c r="RYH110" s="399"/>
      <c r="RYI110" s="395"/>
      <c r="RYJ110" s="396"/>
      <c r="RYK110" s="397"/>
      <c r="RYL110" s="397"/>
      <c r="RYM110" s="397"/>
      <c r="RYN110" s="398"/>
      <c r="RYO110" s="399"/>
      <c r="RYP110" s="395"/>
      <c r="RYQ110" s="396"/>
      <c r="RYR110" s="397"/>
      <c r="RYS110" s="397"/>
      <c r="RYT110" s="397"/>
      <c r="RYU110" s="398"/>
      <c r="RYV110" s="399"/>
      <c r="RYW110" s="395"/>
      <c r="RYX110" s="396"/>
      <c r="RYY110" s="397"/>
      <c r="RYZ110" s="397"/>
      <c r="RZA110" s="397"/>
      <c r="RZB110" s="398"/>
      <c r="RZC110" s="399"/>
      <c r="RZD110" s="395"/>
      <c r="RZE110" s="396"/>
      <c r="RZF110" s="397"/>
      <c r="RZG110" s="397"/>
      <c r="RZH110" s="397"/>
      <c r="RZI110" s="398"/>
      <c r="RZJ110" s="399"/>
      <c r="RZK110" s="395"/>
      <c r="RZL110" s="396"/>
      <c r="RZM110" s="397"/>
      <c r="RZN110" s="397"/>
      <c r="RZO110" s="397"/>
      <c r="RZP110" s="398"/>
      <c r="RZQ110" s="399"/>
      <c r="RZR110" s="395"/>
      <c r="RZS110" s="396"/>
      <c r="RZT110" s="397"/>
      <c r="RZU110" s="397"/>
      <c r="RZV110" s="397"/>
      <c r="RZW110" s="398"/>
      <c r="RZX110" s="399"/>
      <c r="RZY110" s="395"/>
      <c r="RZZ110" s="396"/>
      <c r="SAA110" s="397"/>
      <c r="SAB110" s="397"/>
      <c r="SAC110" s="397"/>
      <c r="SAD110" s="398"/>
      <c r="SAE110" s="399"/>
      <c r="SAF110" s="395"/>
      <c r="SAG110" s="396"/>
      <c r="SAH110" s="397"/>
      <c r="SAI110" s="397"/>
      <c r="SAJ110" s="397"/>
      <c r="SAK110" s="398"/>
      <c r="SAL110" s="399"/>
      <c r="SAM110" s="395"/>
      <c r="SAN110" s="396"/>
      <c r="SAO110" s="397"/>
      <c r="SAP110" s="397"/>
      <c r="SAQ110" s="397"/>
      <c r="SAR110" s="398"/>
      <c r="SAS110" s="399"/>
      <c r="SAT110" s="395"/>
      <c r="SAU110" s="396"/>
      <c r="SAV110" s="397"/>
      <c r="SAW110" s="397"/>
      <c r="SAX110" s="397"/>
      <c r="SAY110" s="398"/>
      <c r="SAZ110" s="399"/>
      <c r="SBA110" s="395"/>
      <c r="SBB110" s="396"/>
      <c r="SBC110" s="397"/>
      <c r="SBD110" s="397"/>
      <c r="SBE110" s="397"/>
      <c r="SBF110" s="398"/>
      <c r="SBG110" s="399"/>
      <c r="SBH110" s="395"/>
      <c r="SBI110" s="396"/>
      <c r="SBJ110" s="397"/>
      <c r="SBK110" s="397"/>
      <c r="SBL110" s="397"/>
      <c r="SBM110" s="398"/>
      <c r="SBN110" s="399"/>
      <c r="SBO110" s="395"/>
      <c r="SBP110" s="396"/>
      <c r="SBQ110" s="397"/>
      <c r="SBR110" s="397"/>
      <c r="SBS110" s="397"/>
      <c r="SBT110" s="398"/>
      <c r="SBU110" s="399"/>
      <c r="SBV110" s="395"/>
      <c r="SBW110" s="396"/>
      <c r="SBX110" s="397"/>
      <c r="SBY110" s="397"/>
      <c r="SBZ110" s="397"/>
      <c r="SCA110" s="398"/>
      <c r="SCB110" s="399"/>
      <c r="SCC110" s="395"/>
      <c r="SCD110" s="396"/>
      <c r="SCE110" s="397"/>
      <c r="SCF110" s="397"/>
      <c r="SCG110" s="397"/>
      <c r="SCH110" s="398"/>
      <c r="SCI110" s="399"/>
      <c r="SCJ110" s="395"/>
      <c r="SCK110" s="396"/>
      <c r="SCL110" s="397"/>
      <c r="SCM110" s="397"/>
      <c r="SCN110" s="397"/>
      <c r="SCO110" s="398"/>
      <c r="SCP110" s="399"/>
      <c r="SCQ110" s="395"/>
      <c r="SCR110" s="396"/>
      <c r="SCS110" s="397"/>
      <c r="SCT110" s="397"/>
      <c r="SCU110" s="397"/>
      <c r="SCV110" s="398"/>
      <c r="SCW110" s="399"/>
      <c r="SCX110" s="395"/>
      <c r="SCY110" s="396"/>
      <c r="SCZ110" s="397"/>
      <c r="SDA110" s="397"/>
      <c r="SDB110" s="397"/>
      <c r="SDC110" s="398"/>
      <c r="SDD110" s="399"/>
      <c r="SDE110" s="395"/>
      <c r="SDF110" s="396"/>
      <c r="SDG110" s="397"/>
      <c r="SDH110" s="397"/>
      <c r="SDI110" s="397"/>
      <c r="SDJ110" s="398"/>
      <c r="SDK110" s="399"/>
      <c r="SDL110" s="395"/>
      <c r="SDM110" s="396"/>
      <c r="SDN110" s="397"/>
      <c r="SDO110" s="397"/>
      <c r="SDP110" s="397"/>
      <c r="SDQ110" s="398"/>
      <c r="SDR110" s="399"/>
      <c r="SDS110" s="395"/>
      <c r="SDT110" s="396"/>
      <c r="SDU110" s="397"/>
      <c r="SDV110" s="397"/>
      <c r="SDW110" s="397"/>
      <c r="SDX110" s="398"/>
      <c r="SDY110" s="399"/>
      <c r="SDZ110" s="395"/>
      <c r="SEA110" s="396"/>
      <c r="SEB110" s="397"/>
      <c r="SEC110" s="397"/>
      <c r="SED110" s="397"/>
      <c r="SEE110" s="398"/>
      <c r="SEF110" s="399"/>
      <c r="SEG110" s="395"/>
      <c r="SEH110" s="396"/>
      <c r="SEI110" s="397"/>
      <c r="SEJ110" s="397"/>
      <c r="SEK110" s="397"/>
      <c r="SEL110" s="398"/>
      <c r="SEM110" s="399"/>
      <c r="SEN110" s="395"/>
      <c r="SEO110" s="396"/>
      <c r="SEP110" s="397"/>
      <c r="SEQ110" s="397"/>
      <c r="SER110" s="397"/>
      <c r="SES110" s="398"/>
      <c r="SET110" s="399"/>
      <c r="SEU110" s="395"/>
      <c r="SEV110" s="396"/>
      <c r="SEW110" s="397"/>
      <c r="SEX110" s="397"/>
      <c r="SEY110" s="397"/>
      <c r="SEZ110" s="398"/>
      <c r="SFA110" s="399"/>
      <c r="SFB110" s="395"/>
      <c r="SFC110" s="396"/>
      <c r="SFD110" s="397"/>
      <c r="SFE110" s="397"/>
      <c r="SFF110" s="397"/>
      <c r="SFG110" s="398"/>
      <c r="SFH110" s="399"/>
      <c r="SFI110" s="395"/>
      <c r="SFJ110" s="396"/>
      <c r="SFK110" s="397"/>
      <c r="SFL110" s="397"/>
      <c r="SFM110" s="397"/>
      <c r="SFN110" s="398"/>
      <c r="SFO110" s="399"/>
      <c r="SFP110" s="395"/>
      <c r="SFQ110" s="396"/>
      <c r="SFR110" s="397"/>
      <c r="SFS110" s="397"/>
      <c r="SFT110" s="397"/>
      <c r="SFU110" s="398"/>
      <c r="SFV110" s="399"/>
      <c r="SFW110" s="395"/>
      <c r="SFX110" s="396"/>
      <c r="SFY110" s="397"/>
      <c r="SFZ110" s="397"/>
      <c r="SGA110" s="397"/>
      <c r="SGB110" s="398"/>
      <c r="SGC110" s="399"/>
      <c r="SGD110" s="395"/>
      <c r="SGE110" s="396"/>
      <c r="SGF110" s="397"/>
      <c r="SGG110" s="397"/>
      <c r="SGH110" s="397"/>
      <c r="SGI110" s="398"/>
      <c r="SGJ110" s="399"/>
      <c r="SGK110" s="395"/>
      <c r="SGL110" s="396"/>
      <c r="SGM110" s="397"/>
      <c r="SGN110" s="397"/>
      <c r="SGO110" s="397"/>
      <c r="SGP110" s="398"/>
      <c r="SGQ110" s="399"/>
      <c r="SGR110" s="395"/>
      <c r="SGS110" s="396"/>
      <c r="SGT110" s="397"/>
      <c r="SGU110" s="397"/>
      <c r="SGV110" s="397"/>
      <c r="SGW110" s="398"/>
      <c r="SGX110" s="399"/>
      <c r="SGY110" s="395"/>
      <c r="SGZ110" s="396"/>
      <c r="SHA110" s="397"/>
      <c r="SHB110" s="397"/>
      <c r="SHC110" s="397"/>
      <c r="SHD110" s="398"/>
      <c r="SHE110" s="399"/>
      <c r="SHF110" s="395"/>
      <c r="SHG110" s="396"/>
      <c r="SHH110" s="397"/>
      <c r="SHI110" s="397"/>
      <c r="SHJ110" s="397"/>
      <c r="SHK110" s="398"/>
      <c r="SHL110" s="399"/>
      <c r="SHM110" s="395"/>
      <c r="SHN110" s="396"/>
      <c r="SHO110" s="397"/>
      <c r="SHP110" s="397"/>
      <c r="SHQ110" s="397"/>
      <c r="SHR110" s="398"/>
      <c r="SHS110" s="399"/>
      <c r="SHT110" s="395"/>
      <c r="SHU110" s="396"/>
      <c r="SHV110" s="397"/>
      <c r="SHW110" s="397"/>
      <c r="SHX110" s="397"/>
      <c r="SHY110" s="398"/>
      <c r="SHZ110" s="399"/>
      <c r="SIA110" s="395"/>
      <c r="SIB110" s="396"/>
      <c r="SIC110" s="397"/>
      <c r="SID110" s="397"/>
      <c r="SIE110" s="397"/>
      <c r="SIF110" s="398"/>
      <c r="SIG110" s="399"/>
      <c r="SIH110" s="395"/>
      <c r="SII110" s="396"/>
      <c r="SIJ110" s="397"/>
      <c r="SIK110" s="397"/>
      <c r="SIL110" s="397"/>
      <c r="SIM110" s="398"/>
      <c r="SIN110" s="399"/>
      <c r="SIO110" s="395"/>
      <c r="SIP110" s="396"/>
      <c r="SIQ110" s="397"/>
      <c r="SIR110" s="397"/>
      <c r="SIS110" s="397"/>
      <c r="SIT110" s="398"/>
      <c r="SIU110" s="399"/>
      <c r="SIV110" s="395"/>
      <c r="SIW110" s="396"/>
      <c r="SIX110" s="397"/>
      <c r="SIY110" s="397"/>
      <c r="SIZ110" s="397"/>
      <c r="SJA110" s="398"/>
      <c r="SJB110" s="399"/>
      <c r="SJC110" s="395"/>
      <c r="SJD110" s="396"/>
      <c r="SJE110" s="397"/>
      <c r="SJF110" s="397"/>
      <c r="SJG110" s="397"/>
      <c r="SJH110" s="398"/>
      <c r="SJI110" s="399"/>
      <c r="SJJ110" s="395"/>
      <c r="SJK110" s="396"/>
      <c r="SJL110" s="397"/>
      <c r="SJM110" s="397"/>
      <c r="SJN110" s="397"/>
      <c r="SJO110" s="398"/>
      <c r="SJP110" s="399"/>
      <c r="SJQ110" s="395"/>
      <c r="SJR110" s="396"/>
      <c r="SJS110" s="397"/>
      <c r="SJT110" s="397"/>
      <c r="SJU110" s="397"/>
      <c r="SJV110" s="398"/>
      <c r="SJW110" s="399"/>
      <c r="SJX110" s="395"/>
      <c r="SJY110" s="396"/>
      <c r="SJZ110" s="397"/>
      <c r="SKA110" s="397"/>
      <c r="SKB110" s="397"/>
      <c r="SKC110" s="398"/>
      <c r="SKD110" s="399"/>
      <c r="SKE110" s="395"/>
      <c r="SKF110" s="396"/>
      <c r="SKG110" s="397"/>
      <c r="SKH110" s="397"/>
      <c r="SKI110" s="397"/>
      <c r="SKJ110" s="398"/>
      <c r="SKK110" s="399"/>
      <c r="SKL110" s="395"/>
      <c r="SKM110" s="396"/>
      <c r="SKN110" s="397"/>
      <c r="SKO110" s="397"/>
      <c r="SKP110" s="397"/>
      <c r="SKQ110" s="398"/>
      <c r="SKR110" s="399"/>
      <c r="SKS110" s="395"/>
      <c r="SKT110" s="396"/>
      <c r="SKU110" s="397"/>
      <c r="SKV110" s="397"/>
      <c r="SKW110" s="397"/>
      <c r="SKX110" s="398"/>
      <c r="SKY110" s="399"/>
      <c r="SKZ110" s="395"/>
      <c r="SLA110" s="396"/>
      <c r="SLB110" s="397"/>
      <c r="SLC110" s="397"/>
      <c r="SLD110" s="397"/>
      <c r="SLE110" s="398"/>
      <c r="SLF110" s="399"/>
      <c r="SLG110" s="395"/>
      <c r="SLH110" s="396"/>
      <c r="SLI110" s="397"/>
      <c r="SLJ110" s="397"/>
      <c r="SLK110" s="397"/>
      <c r="SLL110" s="398"/>
      <c r="SLM110" s="399"/>
      <c r="SLN110" s="395"/>
      <c r="SLO110" s="396"/>
      <c r="SLP110" s="397"/>
      <c r="SLQ110" s="397"/>
      <c r="SLR110" s="397"/>
      <c r="SLS110" s="398"/>
      <c r="SLT110" s="399"/>
      <c r="SLU110" s="395"/>
      <c r="SLV110" s="396"/>
      <c r="SLW110" s="397"/>
      <c r="SLX110" s="397"/>
      <c r="SLY110" s="397"/>
      <c r="SLZ110" s="398"/>
      <c r="SMA110" s="399"/>
      <c r="SMB110" s="395"/>
      <c r="SMC110" s="396"/>
      <c r="SMD110" s="397"/>
      <c r="SME110" s="397"/>
      <c r="SMF110" s="397"/>
      <c r="SMG110" s="398"/>
      <c r="SMH110" s="399"/>
      <c r="SMI110" s="395"/>
      <c r="SMJ110" s="396"/>
      <c r="SMK110" s="397"/>
      <c r="SML110" s="397"/>
      <c r="SMM110" s="397"/>
      <c r="SMN110" s="398"/>
      <c r="SMO110" s="399"/>
      <c r="SMP110" s="395"/>
      <c r="SMQ110" s="396"/>
      <c r="SMR110" s="397"/>
      <c r="SMS110" s="397"/>
      <c r="SMT110" s="397"/>
      <c r="SMU110" s="398"/>
      <c r="SMV110" s="399"/>
      <c r="SMW110" s="395"/>
      <c r="SMX110" s="396"/>
      <c r="SMY110" s="397"/>
      <c r="SMZ110" s="397"/>
      <c r="SNA110" s="397"/>
      <c r="SNB110" s="398"/>
      <c r="SNC110" s="399"/>
      <c r="SND110" s="395"/>
      <c r="SNE110" s="396"/>
      <c r="SNF110" s="397"/>
      <c r="SNG110" s="397"/>
      <c r="SNH110" s="397"/>
      <c r="SNI110" s="398"/>
      <c r="SNJ110" s="399"/>
      <c r="SNK110" s="395"/>
      <c r="SNL110" s="396"/>
      <c r="SNM110" s="397"/>
      <c r="SNN110" s="397"/>
      <c r="SNO110" s="397"/>
      <c r="SNP110" s="398"/>
      <c r="SNQ110" s="399"/>
      <c r="SNR110" s="395"/>
      <c r="SNS110" s="396"/>
      <c r="SNT110" s="397"/>
      <c r="SNU110" s="397"/>
      <c r="SNV110" s="397"/>
      <c r="SNW110" s="398"/>
      <c r="SNX110" s="399"/>
      <c r="SNY110" s="395"/>
      <c r="SNZ110" s="396"/>
      <c r="SOA110" s="397"/>
      <c r="SOB110" s="397"/>
      <c r="SOC110" s="397"/>
      <c r="SOD110" s="398"/>
      <c r="SOE110" s="399"/>
      <c r="SOF110" s="395"/>
      <c r="SOG110" s="396"/>
      <c r="SOH110" s="397"/>
      <c r="SOI110" s="397"/>
      <c r="SOJ110" s="397"/>
      <c r="SOK110" s="398"/>
      <c r="SOL110" s="399"/>
      <c r="SOM110" s="395"/>
      <c r="SON110" s="396"/>
      <c r="SOO110" s="397"/>
      <c r="SOP110" s="397"/>
      <c r="SOQ110" s="397"/>
      <c r="SOR110" s="398"/>
      <c r="SOS110" s="399"/>
      <c r="SOT110" s="395"/>
      <c r="SOU110" s="396"/>
      <c r="SOV110" s="397"/>
      <c r="SOW110" s="397"/>
      <c r="SOX110" s="397"/>
      <c r="SOY110" s="398"/>
      <c r="SOZ110" s="399"/>
      <c r="SPA110" s="395"/>
      <c r="SPB110" s="396"/>
      <c r="SPC110" s="397"/>
      <c r="SPD110" s="397"/>
      <c r="SPE110" s="397"/>
      <c r="SPF110" s="398"/>
      <c r="SPG110" s="399"/>
      <c r="SPH110" s="395"/>
      <c r="SPI110" s="396"/>
      <c r="SPJ110" s="397"/>
      <c r="SPK110" s="397"/>
      <c r="SPL110" s="397"/>
      <c r="SPM110" s="398"/>
      <c r="SPN110" s="399"/>
      <c r="SPO110" s="395"/>
      <c r="SPP110" s="396"/>
      <c r="SPQ110" s="397"/>
      <c r="SPR110" s="397"/>
      <c r="SPS110" s="397"/>
      <c r="SPT110" s="398"/>
      <c r="SPU110" s="399"/>
      <c r="SPV110" s="395"/>
      <c r="SPW110" s="396"/>
      <c r="SPX110" s="397"/>
      <c r="SPY110" s="397"/>
      <c r="SPZ110" s="397"/>
      <c r="SQA110" s="398"/>
      <c r="SQB110" s="399"/>
      <c r="SQC110" s="395"/>
      <c r="SQD110" s="396"/>
      <c r="SQE110" s="397"/>
      <c r="SQF110" s="397"/>
      <c r="SQG110" s="397"/>
      <c r="SQH110" s="398"/>
      <c r="SQI110" s="399"/>
      <c r="SQJ110" s="395"/>
      <c r="SQK110" s="396"/>
      <c r="SQL110" s="397"/>
      <c r="SQM110" s="397"/>
      <c r="SQN110" s="397"/>
      <c r="SQO110" s="398"/>
      <c r="SQP110" s="399"/>
      <c r="SQQ110" s="395"/>
      <c r="SQR110" s="396"/>
      <c r="SQS110" s="397"/>
      <c r="SQT110" s="397"/>
      <c r="SQU110" s="397"/>
      <c r="SQV110" s="398"/>
      <c r="SQW110" s="399"/>
      <c r="SQX110" s="395"/>
      <c r="SQY110" s="396"/>
      <c r="SQZ110" s="397"/>
      <c r="SRA110" s="397"/>
      <c r="SRB110" s="397"/>
      <c r="SRC110" s="398"/>
      <c r="SRD110" s="399"/>
      <c r="SRE110" s="395"/>
      <c r="SRF110" s="396"/>
      <c r="SRG110" s="397"/>
      <c r="SRH110" s="397"/>
      <c r="SRI110" s="397"/>
      <c r="SRJ110" s="398"/>
      <c r="SRK110" s="399"/>
      <c r="SRL110" s="395"/>
      <c r="SRM110" s="396"/>
      <c r="SRN110" s="397"/>
      <c r="SRO110" s="397"/>
      <c r="SRP110" s="397"/>
      <c r="SRQ110" s="398"/>
      <c r="SRR110" s="399"/>
      <c r="SRS110" s="395"/>
      <c r="SRT110" s="396"/>
      <c r="SRU110" s="397"/>
      <c r="SRV110" s="397"/>
      <c r="SRW110" s="397"/>
      <c r="SRX110" s="398"/>
      <c r="SRY110" s="399"/>
      <c r="SRZ110" s="395"/>
      <c r="SSA110" s="396"/>
      <c r="SSB110" s="397"/>
      <c r="SSC110" s="397"/>
      <c r="SSD110" s="397"/>
      <c r="SSE110" s="398"/>
      <c r="SSF110" s="399"/>
      <c r="SSG110" s="395"/>
      <c r="SSH110" s="396"/>
      <c r="SSI110" s="397"/>
      <c r="SSJ110" s="397"/>
      <c r="SSK110" s="397"/>
      <c r="SSL110" s="398"/>
      <c r="SSM110" s="399"/>
      <c r="SSN110" s="395"/>
      <c r="SSO110" s="396"/>
      <c r="SSP110" s="397"/>
      <c r="SSQ110" s="397"/>
      <c r="SSR110" s="397"/>
      <c r="SSS110" s="398"/>
      <c r="SST110" s="399"/>
      <c r="SSU110" s="395"/>
      <c r="SSV110" s="396"/>
      <c r="SSW110" s="397"/>
      <c r="SSX110" s="397"/>
      <c r="SSY110" s="397"/>
      <c r="SSZ110" s="398"/>
      <c r="STA110" s="399"/>
      <c r="STB110" s="395"/>
      <c r="STC110" s="396"/>
      <c r="STD110" s="397"/>
      <c r="STE110" s="397"/>
      <c r="STF110" s="397"/>
      <c r="STG110" s="398"/>
      <c r="STH110" s="399"/>
      <c r="STI110" s="395"/>
      <c r="STJ110" s="396"/>
      <c r="STK110" s="397"/>
      <c r="STL110" s="397"/>
      <c r="STM110" s="397"/>
      <c r="STN110" s="398"/>
      <c r="STO110" s="399"/>
      <c r="STP110" s="395"/>
      <c r="STQ110" s="396"/>
      <c r="STR110" s="397"/>
      <c r="STS110" s="397"/>
      <c r="STT110" s="397"/>
      <c r="STU110" s="398"/>
      <c r="STV110" s="399"/>
      <c r="STW110" s="395"/>
      <c r="STX110" s="396"/>
      <c r="STY110" s="397"/>
      <c r="STZ110" s="397"/>
      <c r="SUA110" s="397"/>
      <c r="SUB110" s="398"/>
      <c r="SUC110" s="399"/>
      <c r="SUD110" s="395"/>
      <c r="SUE110" s="396"/>
      <c r="SUF110" s="397"/>
      <c r="SUG110" s="397"/>
      <c r="SUH110" s="397"/>
      <c r="SUI110" s="398"/>
      <c r="SUJ110" s="399"/>
      <c r="SUK110" s="395"/>
      <c r="SUL110" s="396"/>
      <c r="SUM110" s="397"/>
      <c r="SUN110" s="397"/>
      <c r="SUO110" s="397"/>
      <c r="SUP110" s="398"/>
      <c r="SUQ110" s="399"/>
      <c r="SUR110" s="395"/>
      <c r="SUS110" s="396"/>
      <c r="SUT110" s="397"/>
      <c r="SUU110" s="397"/>
      <c r="SUV110" s="397"/>
      <c r="SUW110" s="398"/>
      <c r="SUX110" s="399"/>
      <c r="SUY110" s="395"/>
      <c r="SUZ110" s="396"/>
      <c r="SVA110" s="397"/>
      <c r="SVB110" s="397"/>
      <c r="SVC110" s="397"/>
      <c r="SVD110" s="398"/>
      <c r="SVE110" s="399"/>
      <c r="SVF110" s="395"/>
      <c r="SVG110" s="396"/>
      <c r="SVH110" s="397"/>
      <c r="SVI110" s="397"/>
      <c r="SVJ110" s="397"/>
      <c r="SVK110" s="398"/>
      <c r="SVL110" s="399"/>
      <c r="SVM110" s="395"/>
      <c r="SVN110" s="396"/>
      <c r="SVO110" s="397"/>
      <c r="SVP110" s="397"/>
      <c r="SVQ110" s="397"/>
      <c r="SVR110" s="398"/>
      <c r="SVS110" s="399"/>
      <c r="SVT110" s="395"/>
      <c r="SVU110" s="396"/>
      <c r="SVV110" s="397"/>
      <c r="SVW110" s="397"/>
      <c r="SVX110" s="397"/>
      <c r="SVY110" s="398"/>
      <c r="SVZ110" s="399"/>
      <c r="SWA110" s="395"/>
      <c r="SWB110" s="396"/>
      <c r="SWC110" s="397"/>
      <c r="SWD110" s="397"/>
      <c r="SWE110" s="397"/>
      <c r="SWF110" s="398"/>
      <c r="SWG110" s="399"/>
      <c r="SWH110" s="395"/>
      <c r="SWI110" s="396"/>
      <c r="SWJ110" s="397"/>
      <c r="SWK110" s="397"/>
      <c r="SWL110" s="397"/>
      <c r="SWM110" s="398"/>
      <c r="SWN110" s="399"/>
      <c r="SWO110" s="395"/>
      <c r="SWP110" s="396"/>
      <c r="SWQ110" s="397"/>
      <c r="SWR110" s="397"/>
      <c r="SWS110" s="397"/>
      <c r="SWT110" s="398"/>
      <c r="SWU110" s="399"/>
      <c r="SWV110" s="395"/>
      <c r="SWW110" s="396"/>
      <c r="SWX110" s="397"/>
      <c r="SWY110" s="397"/>
      <c r="SWZ110" s="397"/>
      <c r="SXA110" s="398"/>
      <c r="SXB110" s="399"/>
      <c r="SXC110" s="395"/>
      <c r="SXD110" s="396"/>
      <c r="SXE110" s="397"/>
      <c r="SXF110" s="397"/>
      <c r="SXG110" s="397"/>
      <c r="SXH110" s="398"/>
      <c r="SXI110" s="399"/>
      <c r="SXJ110" s="395"/>
      <c r="SXK110" s="396"/>
      <c r="SXL110" s="397"/>
      <c r="SXM110" s="397"/>
      <c r="SXN110" s="397"/>
      <c r="SXO110" s="398"/>
      <c r="SXP110" s="399"/>
      <c r="SXQ110" s="395"/>
      <c r="SXR110" s="396"/>
      <c r="SXS110" s="397"/>
      <c r="SXT110" s="397"/>
      <c r="SXU110" s="397"/>
      <c r="SXV110" s="398"/>
      <c r="SXW110" s="399"/>
      <c r="SXX110" s="395"/>
      <c r="SXY110" s="396"/>
      <c r="SXZ110" s="397"/>
      <c r="SYA110" s="397"/>
      <c r="SYB110" s="397"/>
      <c r="SYC110" s="398"/>
      <c r="SYD110" s="399"/>
      <c r="SYE110" s="395"/>
      <c r="SYF110" s="396"/>
      <c r="SYG110" s="397"/>
      <c r="SYH110" s="397"/>
      <c r="SYI110" s="397"/>
      <c r="SYJ110" s="398"/>
      <c r="SYK110" s="399"/>
      <c r="SYL110" s="395"/>
      <c r="SYM110" s="396"/>
      <c r="SYN110" s="397"/>
      <c r="SYO110" s="397"/>
      <c r="SYP110" s="397"/>
      <c r="SYQ110" s="398"/>
      <c r="SYR110" s="399"/>
      <c r="SYS110" s="395"/>
      <c r="SYT110" s="396"/>
      <c r="SYU110" s="397"/>
      <c r="SYV110" s="397"/>
      <c r="SYW110" s="397"/>
      <c r="SYX110" s="398"/>
      <c r="SYY110" s="399"/>
      <c r="SYZ110" s="395"/>
      <c r="SZA110" s="396"/>
      <c r="SZB110" s="397"/>
      <c r="SZC110" s="397"/>
      <c r="SZD110" s="397"/>
      <c r="SZE110" s="398"/>
      <c r="SZF110" s="399"/>
      <c r="SZG110" s="395"/>
      <c r="SZH110" s="396"/>
      <c r="SZI110" s="397"/>
      <c r="SZJ110" s="397"/>
      <c r="SZK110" s="397"/>
      <c r="SZL110" s="398"/>
      <c r="SZM110" s="399"/>
      <c r="SZN110" s="395"/>
      <c r="SZO110" s="396"/>
      <c r="SZP110" s="397"/>
      <c r="SZQ110" s="397"/>
      <c r="SZR110" s="397"/>
      <c r="SZS110" s="398"/>
      <c r="SZT110" s="399"/>
      <c r="SZU110" s="395"/>
      <c r="SZV110" s="396"/>
      <c r="SZW110" s="397"/>
      <c r="SZX110" s="397"/>
      <c r="SZY110" s="397"/>
      <c r="SZZ110" s="398"/>
      <c r="TAA110" s="399"/>
      <c r="TAB110" s="395"/>
      <c r="TAC110" s="396"/>
      <c r="TAD110" s="397"/>
      <c r="TAE110" s="397"/>
      <c r="TAF110" s="397"/>
      <c r="TAG110" s="398"/>
      <c r="TAH110" s="399"/>
      <c r="TAI110" s="395"/>
      <c r="TAJ110" s="396"/>
      <c r="TAK110" s="397"/>
      <c r="TAL110" s="397"/>
      <c r="TAM110" s="397"/>
      <c r="TAN110" s="398"/>
      <c r="TAO110" s="399"/>
      <c r="TAP110" s="395"/>
      <c r="TAQ110" s="396"/>
      <c r="TAR110" s="397"/>
      <c r="TAS110" s="397"/>
      <c r="TAT110" s="397"/>
      <c r="TAU110" s="398"/>
      <c r="TAV110" s="399"/>
      <c r="TAW110" s="395"/>
      <c r="TAX110" s="396"/>
      <c r="TAY110" s="397"/>
      <c r="TAZ110" s="397"/>
      <c r="TBA110" s="397"/>
      <c r="TBB110" s="398"/>
      <c r="TBC110" s="399"/>
      <c r="TBD110" s="395"/>
      <c r="TBE110" s="396"/>
      <c r="TBF110" s="397"/>
      <c r="TBG110" s="397"/>
      <c r="TBH110" s="397"/>
      <c r="TBI110" s="398"/>
      <c r="TBJ110" s="399"/>
      <c r="TBK110" s="395"/>
      <c r="TBL110" s="396"/>
      <c r="TBM110" s="397"/>
      <c r="TBN110" s="397"/>
      <c r="TBO110" s="397"/>
      <c r="TBP110" s="398"/>
      <c r="TBQ110" s="399"/>
      <c r="TBR110" s="395"/>
      <c r="TBS110" s="396"/>
      <c r="TBT110" s="397"/>
      <c r="TBU110" s="397"/>
      <c r="TBV110" s="397"/>
      <c r="TBW110" s="398"/>
      <c r="TBX110" s="399"/>
      <c r="TBY110" s="395"/>
      <c r="TBZ110" s="396"/>
      <c r="TCA110" s="397"/>
      <c r="TCB110" s="397"/>
      <c r="TCC110" s="397"/>
      <c r="TCD110" s="398"/>
      <c r="TCE110" s="399"/>
      <c r="TCF110" s="395"/>
      <c r="TCG110" s="396"/>
      <c r="TCH110" s="397"/>
      <c r="TCI110" s="397"/>
      <c r="TCJ110" s="397"/>
      <c r="TCK110" s="398"/>
      <c r="TCL110" s="399"/>
      <c r="TCM110" s="395"/>
      <c r="TCN110" s="396"/>
      <c r="TCO110" s="397"/>
      <c r="TCP110" s="397"/>
      <c r="TCQ110" s="397"/>
      <c r="TCR110" s="398"/>
      <c r="TCS110" s="399"/>
      <c r="TCT110" s="395"/>
      <c r="TCU110" s="396"/>
      <c r="TCV110" s="397"/>
      <c r="TCW110" s="397"/>
      <c r="TCX110" s="397"/>
      <c r="TCY110" s="398"/>
      <c r="TCZ110" s="399"/>
      <c r="TDA110" s="395"/>
      <c r="TDB110" s="396"/>
      <c r="TDC110" s="397"/>
      <c r="TDD110" s="397"/>
      <c r="TDE110" s="397"/>
      <c r="TDF110" s="398"/>
      <c r="TDG110" s="399"/>
      <c r="TDH110" s="395"/>
      <c r="TDI110" s="396"/>
      <c r="TDJ110" s="397"/>
      <c r="TDK110" s="397"/>
      <c r="TDL110" s="397"/>
      <c r="TDM110" s="398"/>
      <c r="TDN110" s="399"/>
      <c r="TDO110" s="395"/>
      <c r="TDP110" s="396"/>
      <c r="TDQ110" s="397"/>
      <c r="TDR110" s="397"/>
      <c r="TDS110" s="397"/>
      <c r="TDT110" s="398"/>
      <c r="TDU110" s="399"/>
      <c r="TDV110" s="395"/>
      <c r="TDW110" s="396"/>
      <c r="TDX110" s="397"/>
      <c r="TDY110" s="397"/>
      <c r="TDZ110" s="397"/>
      <c r="TEA110" s="398"/>
      <c r="TEB110" s="399"/>
      <c r="TEC110" s="395"/>
      <c r="TED110" s="396"/>
      <c r="TEE110" s="397"/>
      <c r="TEF110" s="397"/>
      <c r="TEG110" s="397"/>
      <c r="TEH110" s="398"/>
      <c r="TEI110" s="399"/>
      <c r="TEJ110" s="395"/>
      <c r="TEK110" s="396"/>
      <c r="TEL110" s="397"/>
      <c r="TEM110" s="397"/>
      <c r="TEN110" s="397"/>
      <c r="TEO110" s="398"/>
      <c r="TEP110" s="399"/>
      <c r="TEQ110" s="395"/>
      <c r="TER110" s="396"/>
      <c r="TES110" s="397"/>
      <c r="TET110" s="397"/>
      <c r="TEU110" s="397"/>
      <c r="TEV110" s="398"/>
      <c r="TEW110" s="399"/>
      <c r="TEX110" s="395"/>
      <c r="TEY110" s="396"/>
      <c r="TEZ110" s="397"/>
      <c r="TFA110" s="397"/>
      <c r="TFB110" s="397"/>
      <c r="TFC110" s="398"/>
      <c r="TFD110" s="399"/>
      <c r="TFE110" s="395"/>
      <c r="TFF110" s="396"/>
      <c r="TFG110" s="397"/>
      <c r="TFH110" s="397"/>
      <c r="TFI110" s="397"/>
      <c r="TFJ110" s="398"/>
      <c r="TFK110" s="399"/>
      <c r="TFL110" s="395"/>
      <c r="TFM110" s="396"/>
      <c r="TFN110" s="397"/>
      <c r="TFO110" s="397"/>
      <c r="TFP110" s="397"/>
      <c r="TFQ110" s="398"/>
      <c r="TFR110" s="399"/>
      <c r="TFS110" s="395"/>
      <c r="TFT110" s="396"/>
      <c r="TFU110" s="397"/>
      <c r="TFV110" s="397"/>
      <c r="TFW110" s="397"/>
      <c r="TFX110" s="398"/>
      <c r="TFY110" s="399"/>
      <c r="TFZ110" s="395"/>
      <c r="TGA110" s="396"/>
      <c r="TGB110" s="397"/>
      <c r="TGC110" s="397"/>
      <c r="TGD110" s="397"/>
      <c r="TGE110" s="398"/>
      <c r="TGF110" s="399"/>
      <c r="TGG110" s="395"/>
      <c r="TGH110" s="396"/>
      <c r="TGI110" s="397"/>
      <c r="TGJ110" s="397"/>
      <c r="TGK110" s="397"/>
      <c r="TGL110" s="398"/>
      <c r="TGM110" s="399"/>
      <c r="TGN110" s="395"/>
      <c r="TGO110" s="396"/>
      <c r="TGP110" s="397"/>
      <c r="TGQ110" s="397"/>
      <c r="TGR110" s="397"/>
      <c r="TGS110" s="398"/>
      <c r="TGT110" s="399"/>
      <c r="TGU110" s="395"/>
      <c r="TGV110" s="396"/>
      <c r="TGW110" s="397"/>
      <c r="TGX110" s="397"/>
      <c r="TGY110" s="397"/>
      <c r="TGZ110" s="398"/>
      <c r="THA110" s="399"/>
      <c r="THB110" s="395"/>
      <c r="THC110" s="396"/>
      <c r="THD110" s="397"/>
      <c r="THE110" s="397"/>
      <c r="THF110" s="397"/>
      <c r="THG110" s="398"/>
      <c r="THH110" s="399"/>
      <c r="THI110" s="395"/>
      <c r="THJ110" s="396"/>
      <c r="THK110" s="397"/>
      <c r="THL110" s="397"/>
      <c r="THM110" s="397"/>
      <c r="THN110" s="398"/>
      <c r="THO110" s="399"/>
      <c r="THP110" s="395"/>
      <c r="THQ110" s="396"/>
      <c r="THR110" s="397"/>
      <c r="THS110" s="397"/>
      <c r="THT110" s="397"/>
      <c r="THU110" s="398"/>
      <c r="THV110" s="399"/>
      <c r="THW110" s="395"/>
      <c r="THX110" s="396"/>
      <c r="THY110" s="397"/>
      <c r="THZ110" s="397"/>
      <c r="TIA110" s="397"/>
      <c r="TIB110" s="398"/>
      <c r="TIC110" s="399"/>
      <c r="TID110" s="395"/>
      <c r="TIE110" s="396"/>
      <c r="TIF110" s="397"/>
      <c r="TIG110" s="397"/>
      <c r="TIH110" s="397"/>
      <c r="TII110" s="398"/>
      <c r="TIJ110" s="399"/>
      <c r="TIK110" s="395"/>
      <c r="TIL110" s="396"/>
      <c r="TIM110" s="397"/>
      <c r="TIN110" s="397"/>
      <c r="TIO110" s="397"/>
      <c r="TIP110" s="398"/>
      <c r="TIQ110" s="399"/>
      <c r="TIR110" s="395"/>
      <c r="TIS110" s="396"/>
      <c r="TIT110" s="397"/>
      <c r="TIU110" s="397"/>
      <c r="TIV110" s="397"/>
      <c r="TIW110" s="398"/>
      <c r="TIX110" s="399"/>
      <c r="TIY110" s="395"/>
      <c r="TIZ110" s="396"/>
      <c r="TJA110" s="397"/>
      <c r="TJB110" s="397"/>
      <c r="TJC110" s="397"/>
      <c r="TJD110" s="398"/>
      <c r="TJE110" s="399"/>
      <c r="TJF110" s="395"/>
      <c r="TJG110" s="396"/>
      <c r="TJH110" s="397"/>
      <c r="TJI110" s="397"/>
      <c r="TJJ110" s="397"/>
      <c r="TJK110" s="398"/>
      <c r="TJL110" s="399"/>
      <c r="TJM110" s="395"/>
      <c r="TJN110" s="396"/>
      <c r="TJO110" s="397"/>
      <c r="TJP110" s="397"/>
      <c r="TJQ110" s="397"/>
      <c r="TJR110" s="398"/>
      <c r="TJS110" s="399"/>
      <c r="TJT110" s="395"/>
      <c r="TJU110" s="396"/>
      <c r="TJV110" s="397"/>
      <c r="TJW110" s="397"/>
      <c r="TJX110" s="397"/>
      <c r="TJY110" s="398"/>
      <c r="TJZ110" s="399"/>
      <c r="TKA110" s="395"/>
      <c r="TKB110" s="396"/>
      <c r="TKC110" s="397"/>
      <c r="TKD110" s="397"/>
      <c r="TKE110" s="397"/>
      <c r="TKF110" s="398"/>
      <c r="TKG110" s="399"/>
      <c r="TKH110" s="395"/>
      <c r="TKI110" s="396"/>
      <c r="TKJ110" s="397"/>
      <c r="TKK110" s="397"/>
      <c r="TKL110" s="397"/>
      <c r="TKM110" s="398"/>
      <c r="TKN110" s="399"/>
      <c r="TKO110" s="395"/>
      <c r="TKP110" s="396"/>
      <c r="TKQ110" s="397"/>
      <c r="TKR110" s="397"/>
      <c r="TKS110" s="397"/>
      <c r="TKT110" s="398"/>
      <c r="TKU110" s="399"/>
      <c r="TKV110" s="395"/>
      <c r="TKW110" s="396"/>
      <c r="TKX110" s="397"/>
      <c r="TKY110" s="397"/>
      <c r="TKZ110" s="397"/>
      <c r="TLA110" s="398"/>
      <c r="TLB110" s="399"/>
      <c r="TLC110" s="395"/>
      <c r="TLD110" s="396"/>
      <c r="TLE110" s="397"/>
      <c r="TLF110" s="397"/>
      <c r="TLG110" s="397"/>
      <c r="TLH110" s="398"/>
      <c r="TLI110" s="399"/>
      <c r="TLJ110" s="395"/>
      <c r="TLK110" s="396"/>
      <c r="TLL110" s="397"/>
      <c r="TLM110" s="397"/>
      <c r="TLN110" s="397"/>
      <c r="TLO110" s="398"/>
      <c r="TLP110" s="399"/>
      <c r="TLQ110" s="395"/>
      <c r="TLR110" s="396"/>
      <c r="TLS110" s="397"/>
      <c r="TLT110" s="397"/>
      <c r="TLU110" s="397"/>
      <c r="TLV110" s="398"/>
      <c r="TLW110" s="399"/>
      <c r="TLX110" s="395"/>
      <c r="TLY110" s="396"/>
      <c r="TLZ110" s="397"/>
      <c r="TMA110" s="397"/>
      <c r="TMB110" s="397"/>
      <c r="TMC110" s="398"/>
      <c r="TMD110" s="399"/>
      <c r="TME110" s="395"/>
      <c r="TMF110" s="396"/>
      <c r="TMG110" s="397"/>
      <c r="TMH110" s="397"/>
      <c r="TMI110" s="397"/>
      <c r="TMJ110" s="398"/>
      <c r="TMK110" s="399"/>
      <c r="TML110" s="395"/>
      <c r="TMM110" s="396"/>
      <c r="TMN110" s="397"/>
      <c r="TMO110" s="397"/>
      <c r="TMP110" s="397"/>
      <c r="TMQ110" s="398"/>
      <c r="TMR110" s="399"/>
      <c r="TMS110" s="395"/>
      <c r="TMT110" s="396"/>
      <c r="TMU110" s="397"/>
      <c r="TMV110" s="397"/>
      <c r="TMW110" s="397"/>
      <c r="TMX110" s="398"/>
      <c r="TMY110" s="399"/>
      <c r="TMZ110" s="395"/>
      <c r="TNA110" s="396"/>
      <c r="TNB110" s="397"/>
      <c r="TNC110" s="397"/>
      <c r="TND110" s="397"/>
      <c r="TNE110" s="398"/>
      <c r="TNF110" s="399"/>
      <c r="TNG110" s="395"/>
      <c r="TNH110" s="396"/>
      <c r="TNI110" s="397"/>
      <c r="TNJ110" s="397"/>
      <c r="TNK110" s="397"/>
      <c r="TNL110" s="398"/>
      <c r="TNM110" s="399"/>
      <c r="TNN110" s="395"/>
      <c r="TNO110" s="396"/>
      <c r="TNP110" s="397"/>
      <c r="TNQ110" s="397"/>
      <c r="TNR110" s="397"/>
      <c r="TNS110" s="398"/>
      <c r="TNT110" s="399"/>
      <c r="TNU110" s="395"/>
      <c r="TNV110" s="396"/>
      <c r="TNW110" s="397"/>
      <c r="TNX110" s="397"/>
      <c r="TNY110" s="397"/>
      <c r="TNZ110" s="398"/>
      <c r="TOA110" s="399"/>
      <c r="TOB110" s="395"/>
      <c r="TOC110" s="396"/>
      <c r="TOD110" s="397"/>
      <c r="TOE110" s="397"/>
      <c r="TOF110" s="397"/>
      <c r="TOG110" s="398"/>
      <c r="TOH110" s="399"/>
      <c r="TOI110" s="395"/>
      <c r="TOJ110" s="396"/>
      <c r="TOK110" s="397"/>
      <c r="TOL110" s="397"/>
      <c r="TOM110" s="397"/>
      <c r="TON110" s="398"/>
      <c r="TOO110" s="399"/>
      <c r="TOP110" s="395"/>
      <c r="TOQ110" s="396"/>
      <c r="TOR110" s="397"/>
      <c r="TOS110" s="397"/>
      <c r="TOT110" s="397"/>
      <c r="TOU110" s="398"/>
      <c r="TOV110" s="399"/>
      <c r="TOW110" s="395"/>
      <c r="TOX110" s="396"/>
      <c r="TOY110" s="397"/>
      <c r="TOZ110" s="397"/>
      <c r="TPA110" s="397"/>
      <c r="TPB110" s="398"/>
      <c r="TPC110" s="399"/>
      <c r="TPD110" s="395"/>
      <c r="TPE110" s="396"/>
      <c r="TPF110" s="397"/>
      <c r="TPG110" s="397"/>
      <c r="TPH110" s="397"/>
      <c r="TPI110" s="398"/>
      <c r="TPJ110" s="399"/>
      <c r="TPK110" s="395"/>
      <c r="TPL110" s="396"/>
      <c r="TPM110" s="397"/>
      <c r="TPN110" s="397"/>
      <c r="TPO110" s="397"/>
      <c r="TPP110" s="398"/>
      <c r="TPQ110" s="399"/>
      <c r="TPR110" s="395"/>
      <c r="TPS110" s="396"/>
      <c r="TPT110" s="397"/>
      <c r="TPU110" s="397"/>
      <c r="TPV110" s="397"/>
      <c r="TPW110" s="398"/>
      <c r="TPX110" s="399"/>
      <c r="TPY110" s="395"/>
      <c r="TPZ110" s="396"/>
      <c r="TQA110" s="397"/>
      <c r="TQB110" s="397"/>
      <c r="TQC110" s="397"/>
      <c r="TQD110" s="398"/>
      <c r="TQE110" s="399"/>
      <c r="TQF110" s="395"/>
      <c r="TQG110" s="396"/>
      <c r="TQH110" s="397"/>
      <c r="TQI110" s="397"/>
      <c r="TQJ110" s="397"/>
      <c r="TQK110" s="398"/>
      <c r="TQL110" s="399"/>
      <c r="TQM110" s="395"/>
      <c r="TQN110" s="396"/>
      <c r="TQO110" s="397"/>
      <c r="TQP110" s="397"/>
      <c r="TQQ110" s="397"/>
      <c r="TQR110" s="398"/>
      <c r="TQS110" s="399"/>
      <c r="TQT110" s="395"/>
      <c r="TQU110" s="396"/>
      <c r="TQV110" s="397"/>
      <c r="TQW110" s="397"/>
      <c r="TQX110" s="397"/>
      <c r="TQY110" s="398"/>
      <c r="TQZ110" s="399"/>
      <c r="TRA110" s="395"/>
      <c r="TRB110" s="396"/>
      <c r="TRC110" s="397"/>
      <c r="TRD110" s="397"/>
      <c r="TRE110" s="397"/>
      <c r="TRF110" s="398"/>
      <c r="TRG110" s="399"/>
      <c r="TRH110" s="395"/>
      <c r="TRI110" s="396"/>
      <c r="TRJ110" s="397"/>
      <c r="TRK110" s="397"/>
      <c r="TRL110" s="397"/>
      <c r="TRM110" s="398"/>
      <c r="TRN110" s="399"/>
      <c r="TRO110" s="395"/>
      <c r="TRP110" s="396"/>
      <c r="TRQ110" s="397"/>
      <c r="TRR110" s="397"/>
      <c r="TRS110" s="397"/>
      <c r="TRT110" s="398"/>
      <c r="TRU110" s="399"/>
      <c r="TRV110" s="395"/>
      <c r="TRW110" s="396"/>
      <c r="TRX110" s="397"/>
      <c r="TRY110" s="397"/>
      <c r="TRZ110" s="397"/>
      <c r="TSA110" s="398"/>
      <c r="TSB110" s="399"/>
      <c r="TSC110" s="395"/>
      <c r="TSD110" s="396"/>
      <c r="TSE110" s="397"/>
      <c r="TSF110" s="397"/>
      <c r="TSG110" s="397"/>
      <c r="TSH110" s="398"/>
      <c r="TSI110" s="399"/>
      <c r="TSJ110" s="395"/>
      <c r="TSK110" s="396"/>
      <c r="TSL110" s="397"/>
      <c r="TSM110" s="397"/>
      <c r="TSN110" s="397"/>
      <c r="TSO110" s="398"/>
      <c r="TSP110" s="399"/>
      <c r="TSQ110" s="395"/>
      <c r="TSR110" s="396"/>
      <c r="TSS110" s="397"/>
      <c r="TST110" s="397"/>
      <c r="TSU110" s="397"/>
      <c r="TSV110" s="398"/>
      <c r="TSW110" s="399"/>
      <c r="TSX110" s="395"/>
      <c r="TSY110" s="396"/>
      <c r="TSZ110" s="397"/>
      <c r="TTA110" s="397"/>
      <c r="TTB110" s="397"/>
      <c r="TTC110" s="398"/>
      <c r="TTD110" s="399"/>
      <c r="TTE110" s="395"/>
      <c r="TTF110" s="396"/>
      <c r="TTG110" s="397"/>
      <c r="TTH110" s="397"/>
      <c r="TTI110" s="397"/>
      <c r="TTJ110" s="398"/>
      <c r="TTK110" s="399"/>
      <c r="TTL110" s="395"/>
      <c r="TTM110" s="396"/>
      <c r="TTN110" s="397"/>
      <c r="TTO110" s="397"/>
      <c r="TTP110" s="397"/>
      <c r="TTQ110" s="398"/>
      <c r="TTR110" s="399"/>
      <c r="TTS110" s="395"/>
      <c r="TTT110" s="396"/>
      <c r="TTU110" s="397"/>
      <c r="TTV110" s="397"/>
      <c r="TTW110" s="397"/>
      <c r="TTX110" s="398"/>
      <c r="TTY110" s="399"/>
      <c r="TTZ110" s="395"/>
      <c r="TUA110" s="396"/>
      <c r="TUB110" s="397"/>
      <c r="TUC110" s="397"/>
      <c r="TUD110" s="397"/>
      <c r="TUE110" s="398"/>
      <c r="TUF110" s="399"/>
      <c r="TUG110" s="395"/>
      <c r="TUH110" s="396"/>
      <c r="TUI110" s="397"/>
      <c r="TUJ110" s="397"/>
      <c r="TUK110" s="397"/>
      <c r="TUL110" s="398"/>
      <c r="TUM110" s="399"/>
      <c r="TUN110" s="395"/>
      <c r="TUO110" s="396"/>
      <c r="TUP110" s="397"/>
      <c r="TUQ110" s="397"/>
      <c r="TUR110" s="397"/>
      <c r="TUS110" s="398"/>
      <c r="TUT110" s="399"/>
      <c r="TUU110" s="395"/>
      <c r="TUV110" s="396"/>
      <c r="TUW110" s="397"/>
      <c r="TUX110" s="397"/>
      <c r="TUY110" s="397"/>
      <c r="TUZ110" s="398"/>
      <c r="TVA110" s="399"/>
      <c r="TVB110" s="395"/>
      <c r="TVC110" s="396"/>
      <c r="TVD110" s="397"/>
      <c r="TVE110" s="397"/>
      <c r="TVF110" s="397"/>
      <c r="TVG110" s="398"/>
      <c r="TVH110" s="399"/>
      <c r="TVI110" s="395"/>
      <c r="TVJ110" s="396"/>
      <c r="TVK110" s="397"/>
      <c r="TVL110" s="397"/>
      <c r="TVM110" s="397"/>
      <c r="TVN110" s="398"/>
      <c r="TVO110" s="399"/>
      <c r="TVP110" s="395"/>
      <c r="TVQ110" s="396"/>
      <c r="TVR110" s="397"/>
      <c r="TVS110" s="397"/>
      <c r="TVT110" s="397"/>
      <c r="TVU110" s="398"/>
      <c r="TVV110" s="399"/>
      <c r="TVW110" s="395"/>
      <c r="TVX110" s="396"/>
      <c r="TVY110" s="397"/>
      <c r="TVZ110" s="397"/>
      <c r="TWA110" s="397"/>
      <c r="TWB110" s="398"/>
      <c r="TWC110" s="399"/>
      <c r="TWD110" s="395"/>
      <c r="TWE110" s="396"/>
      <c r="TWF110" s="397"/>
      <c r="TWG110" s="397"/>
      <c r="TWH110" s="397"/>
      <c r="TWI110" s="398"/>
      <c r="TWJ110" s="399"/>
      <c r="TWK110" s="395"/>
      <c r="TWL110" s="396"/>
      <c r="TWM110" s="397"/>
      <c r="TWN110" s="397"/>
      <c r="TWO110" s="397"/>
      <c r="TWP110" s="398"/>
      <c r="TWQ110" s="399"/>
      <c r="TWR110" s="395"/>
      <c r="TWS110" s="396"/>
      <c r="TWT110" s="397"/>
      <c r="TWU110" s="397"/>
      <c r="TWV110" s="397"/>
      <c r="TWW110" s="398"/>
      <c r="TWX110" s="399"/>
      <c r="TWY110" s="395"/>
      <c r="TWZ110" s="396"/>
      <c r="TXA110" s="397"/>
      <c r="TXB110" s="397"/>
      <c r="TXC110" s="397"/>
      <c r="TXD110" s="398"/>
      <c r="TXE110" s="399"/>
      <c r="TXF110" s="395"/>
      <c r="TXG110" s="396"/>
      <c r="TXH110" s="397"/>
      <c r="TXI110" s="397"/>
      <c r="TXJ110" s="397"/>
      <c r="TXK110" s="398"/>
      <c r="TXL110" s="399"/>
      <c r="TXM110" s="395"/>
      <c r="TXN110" s="396"/>
      <c r="TXO110" s="397"/>
      <c r="TXP110" s="397"/>
      <c r="TXQ110" s="397"/>
      <c r="TXR110" s="398"/>
      <c r="TXS110" s="399"/>
      <c r="TXT110" s="395"/>
      <c r="TXU110" s="396"/>
      <c r="TXV110" s="397"/>
      <c r="TXW110" s="397"/>
      <c r="TXX110" s="397"/>
      <c r="TXY110" s="398"/>
      <c r="TXZ110" s="399"/>
      <c r="TYA110" s="395"/>
      <c r="TYB110" s="396"/>
      <c r="TYC110" s="397"/>
      <c r="TYD110" s="397"/>
      <c r="TYE110" s="397"/>
      <c r="TYF110" s="398"/>
      <c r="TYG110" s="399"/>
      <c r="TYH110" s="395"/>
      <c r="TYI110" s="396"/>
      <c r="TYJ110" s="397"/>
      <c r="TYK110" s="397"/>
      <c r="TYL110" s="397"/>
      <c r="TYM110" s="398"/>
      <c r="TYN110" s="399"/>
      <c r="TYO110" s="395"/>
      <c r="TYP110" s="396"/>
      <c r="TYQ110" s="397"/>
      <c r="TYR110" s="397"/>
      <c r="TYS110" s="397"/>
      <c r="TYT110" s="398"/>
      <c r="TYU110" s="399"/>
      <c r="TYV110" s="395"/>
      <c r="TYW110" s="396"/>
      <c r="TYX110" s="397"/>
      <c r="TYY110" s="397"/>
      <c r="TYZ110" s="397"/>
      <c r="TZA110" s="398"/>
      <c r="TZB110" s="399"/>
      <c r="TZC110" s="395"/>
      <c r="TZD110" s="396"/>
      <c r="TZE110" s="397"/>
      <c r="TZF110" s="397"/>
      <c r="TZG110" s="397"/>
      <c r="TZH110" s="398"/>
      <c r="TZI110" s="399"/>
      <c r="TZJ110" s="395"/>
      <c r="TZK110" s="396"/>
      <c r="TZL110" s="397"/>
      <c r="TZM110" s="397"/>
      <c r="TZN110" s="397"/>
      <c r="TZO110" s="398"/>
      <c r="TZP110" s="399"/>
      <c r="TZQ110" s="395"/>
      <c r="TZR110" s="396"/>
      <c r="TZS110" s="397"/>
      <c r="TZT110" s="397"/>
      <c r="TZU110" s="397"/>
      <c r="TZV110" s="398"/>
      <c r="TZW110" s="399"/>
      <c r="TZX110" s="395"/>
      <c r="TZY110" s="396"/>
      <c r="TZZ110" s="397"/>
      <c r="UAA110" s="397"/>
      <c r="UAB110" s="397"/>
      <c r="UAC110" s="398"/>
      <c r="UAD110" s="399"/>
      <c r="UAE110" s="395"/>
      <c r="UAF110" s="396"/>
      <c r="UAG110" s="397"/>
      <c r="UAH110" s="397"/>
      <c r="UAI110" s="397"/>
      <c r="UAJ110" s="398"/>
      <c r="UAK110" s="399"/>
      <c r="UAL110" s="395"/>
      <c r="UAM110" s="396"/>
      <c r="UAN110" s="397"/>
      <c r="UAO110" s="397"/>
      <c r="UAP110" s="397"/>
      <c r="UAQ110" s="398"/>
      <c r="UAR110" s="399"/>
      <c r="UAS110" s="395"/>
      <c r="UAT110" s="396"/>
      <c r="UAU110" s="397"/>
      <c r="UAV110" s="397"/>
      <c r="UAW110" s="397"/>
      <c r="UAX110" s="398"/>
      <c r="UAY110" s="399"/>
      <c r="UAZ110" s="395"/>
      <c r="UBA110" s="396"/>
      <c r="UBB110" s="397"/>
      <c r="UBC110" s="397"/>
      <c r="UBD110" s="397"/>
      <c r="UBE110" s="398"/>
      <c r="UBF110" s="399"/>
      <c r="UBG110" s="395"/>
      <c r="UBH110" s="396"/>
      <c r="UBI110" s="397"/>
      <c r="UBJ110" s="397"/>
      <c r="UBK110" s="397"/>
      <c r="UBL110" s="398"/>
      <c r="UBM110" s="399"/>
      <c r="UBN110" s="395"/>
      <c r="UBO110" s="396"/>
      <c r="UBP110" s="397"/>
      <c r="UBQ110" s="397"/>
      <c r="UBR110" s="397"/>
      <c r="UBS110" s="398"/>
      <c r="UBT110" s="399"/>
      <c r="UBU110" s="395"/>
      <c r="UBV110" s="396"/>
      <c r="UBW110" s="397"/>
      <c r="UBX110" s="397"/>
      <c r="UBY110" s="397"/>
      <c r="UBZ110" s="398"/>
      <c r="UCA110" s="399"/>
      <c r="UCB110" s="395"/>
      <c r="UCC110" s="396"/>
      <c r="UCD110" s="397"/>
      <c r="UCE110" s="397"/>
      <c r="UCF110" s="397"/>
      <c r="UCG110" s="398"/>
      <c r="UCH110" s="399"/>
      <c r="UCI110" s="395"/>
      <c r="UCJ110" s="396"/>
      <c r="UCK110" s="397"/>
      <c r="UCL110" s="397"/>
      <c r="UCM110" s="397"/>
      <c r="UCN110" s="398"/>
      <c r="UCO110" s="399"/>
      <c r="UCP110" s="395"/>
      <c r="UCQ110" s="396"/>
      <c r="UCR110" s="397"/>
      <c r="UCS110" s="397"/>
      <c r="UCT110" s="397"/>
      <c r="UCU110" s="398"/>
      <c r="UCV110" s="399"/>
      <c r="UCW110" s="395"/>
      <c r="UCX110" s="396"/>
      <c r="UCY110" s="397"/>
      <c r="UCZ110" s="397"/>
      <c r="UDA110" s="397"/>
      <c r="UDB110" s="398"/>
      <c r="UDC110" s="399"/>
      <c r="UDD110" s="395"/>
      <c r="UDE110" s="396"/>
      <c r="UDF110" s="397"/>
      <c r="UDG110" s="397"/>
      <c r="UDH110" s="397"/>
      <c r="UDI110" s="398"/>
      <c r="UDJ110" s="399"/>
      <c r="UDK110" s="395"/>
      <c r="UDL110" s="396"/>
      <c r="UDM110" s="397"/>
      <c r="UDN110" s="397"/>
      <c r="UDO110" s="397"/>
      <c r="UDP110" s="398"/>
      <c r="UDQ110" s="399"/>
      <c r="UDR110" s="395"/>
      <c r="UDS110" s="396"/>
      <c r="UDT110" s="397"/>
      <c r="UDU110" s="397"/>
      <c r="UDV110" s="397"/>
      <c r="UDW110" s="398"/>
      <c r="UDX110" s="399"/>
      <c r="UDY110" s="395"/>
      <c r="UDZ110" s="396"/>
      <c r="UEA110" s="397"/>
      <c r="UEB110" s="397"/>
      <c r="UEC110" s="397"/>
      <c r="UED110" s="398"/>
      <c r="UEE110" s="399"/>
      <c r="UEF110" s="395"/>
      <c r="UEG110" s="396"/>
      <c r="UEH110" s="397"/>
      <c r="UEI110" s="397"/>
      <c r="UEJ110" s="397"/>
      <c r="UEK110" s="398"/>
      <c r="UEL110" s="399"/>
      <c r="UEM110" s="395"/>
      <c r="UEN110" s="396"/>
      <c r="UEO110" s="397"/>
      <c r="UEP110" s="397"/>
      <c r="UEQ110" s="397"/>
      <c r="UER110" s="398"/>
      <c r="UES110" s="399"/>
      <c r="UET110" s="395"/>
      <c r="UEU110" s="396"/>
      <c r="UEV110" s="397"/>
      <c r="UEW110" s="397"/>
      <c r="UEX110" s="397"/>
      <c r="UEY110" s="398"/>
      <c r="UEZ110" s="399"/>
      <c r="UFA110" s="395"/>
      <c r="UFB110" s="396"/>
      <c r="UFC110" s="397"/>
      <c r="UFD110" s="397"/>
      <c r="UFE110" s="397"/>
      <c r="UFF110" s="398"/>
      <c r="UFG110" s="399"/>
      <c r="UFH110" s="395"/>
      <c r="UFI110" s="396"/>
      <c r="UFJ110" s="397"/>
      <c r="UFK110" s="397"/>
      <c r="UFL110" s="397"/>
      <c r="UFM110" s="398"/>
      <c r="UFN110" s="399"/>
      <c r="UFO110" s="395"/>
      <c r="UFP110" s="396"/>
      <c r="UFQ110" s="397"/>
      <c r="UFR110" s="397"/>
      <c r="UFS110" s="397"/>
      <c r="UFT110" s="398"/>
      <c r="UFU110" s="399"/>
      <c r="UFV110" s="395"/>
      <c r="UFW110" s="396"/>
      <c r="UFX110" s="397"/>
      <c r="UFY110" s="397"/>
      <c r="UFZ110" s="397"/>
      <c r="UGA110" s="398"/>
      <c r="UGB110" s="399"/>
      <c r="UGC110" s="395"/>
      <c r="UGD110" s="396"/>
      <c r="UGE110" s="397"/>
      <c r="UGF110" s="397"/>
      <c r="UGG110" s="397"/>
      <c r="UGH110" s="398"/>
      <c r="UGI110" s="399"/>
      <c r="UGJ110" s="395"/>
      <c r="UGK110" s="396"/>
      <c r="UGL110" s="397"/>
      <c r="UGM110" s="397"/>
      <c r="UGN110" s="397"/>
      <c r="UGO110" s="398"/>
      <c r="UGP110" s="399"/>
      <c r="UGQ110" s="395"/>
      <c r="UGR110" s="396"/>
      <c r="UGS110" s="397"/>
      <c r="UGT110" s="397"/>
      <c r="UGU110" s="397"/>
      <c r="UGV110" s="398"/>
      <c r="UGW110" s="399"/>
      <c r="UGX110" s="395"/>
      <c r="UGY110" s="396"/>
      <c r="UGZ110" s="397"/>
      <c r="UHA110" s="397"/>
      <c r="UHB110" s="397"/>
      <c r="UHC110" s="398"/>
      <c r="UHD110" s="399"/>
      <c r="UHE110" s="395"/>
      <c r="UHF110" s="396"/>
      <c r="UHG110" s="397"/>
      <c r="UHH110" s="397"/>
      <c r="UHI110" s="397"/>
      <c r="UHJ110" s="398"/>
      <c r="UHK110" s="399"/>
      <c r="UHL110" s="395"/>
      <c r="UHM110" s="396"/>
      <c r="UHN110" s="397"/>
      <c r="UHO110" s="397"/>
      <c r="UHP110" s="397"/>
      <c r="UHQ110" s="398"/>
      <c r="UHR110" s="399"/>
      <c r="UHS110" s="395"/>
      <c r="UHT110" s="396"/>
      <c r="UHU110" s="397"/>
      <c r="UHV110" s="397"/>
      <c r="UHW110" s="397"/>
      <c r="UHX110" s="398"/>
      <c r="UHY110" s="399"/>
      <c r="UHZ110" s="395"/>
      <c r="UIA110" s="396"/>
      <c r="UIB110" s="397"/>
      <c r="UIC110" s="397"/>
      <c r="UID110" s="397"/>
      <c r="UIE110" s="398"/>
      <c r="UIF110" s="399"/>
      <c r="UIG110" s="395"/>
      <c r="UIH110" s="396"/>
      <c r="UII110" s="397"/>
      <c r="UIJ110" s="397"/>
      <c r="UIK110" s="397"/>
      <c r="UIL110" s="398"/>
      <c r="UIM110" s="399"/>
      <c r="UIN110" s="395"/>
      <c r="UIO110" s="396"/>
      <c r="UIP110" s="397"/>
      <c r="UIQ110" s="397"/>
      <c r="UIR110" s="397"/>
      <c r="UIS110" s="398"/>
      <c r="UIT110" s="399"/>
      <c r="UIU110" s="395"/>
      <c r="UIV110" s="396"/>
      <c r="UIW110" s="397"/>
      <c r="UIX110" s="397"/>
      <c r="UIY110" s="397"/>
      <c r="UIZ110" s="398"/>
      <c r="UJA110" s="399"/>
      <c r="UJB110" s="395"/>
      <c r="UJC110" s="396"/>
      <c r="UJD110" s="397"/>
      <c r="UJE110" s="397"/>
      <c r="UJF110" s="397"/>
      <c r="UJG110" s="398"/>
      <c r="UJH110" s="399"/>
      <c r="UJI110" s="395"/>
      <c r="UJJ110" s="396"/>
      <c r="UJK110" s="397"/>
      <c r="UJL110" s="397"/>
      <c r="UJM110" s="397"/>
      <c r="UJN110" s="398"/>
      <c r="UJO110" s="399"/>
      <c r="UJP110" s="395"/>
      <c r="UJQ110" s="396"/>
      <c r="UJR110" s="397"/>
      <c r="UJS110" s="397"/>
      <c r="UJT110" s="397"/>
      <c r="UJU110" s="398"/>
      <c r="UJV110" s="399"/>
      <c r="UJW110" s="395"/>
      <c r="UJX110" s="396"/>
      <c r="UJY110" s="397"/>
      <c r="UJZ110" s="397"/>
      <c r="UKA110" s="397"/>
      <c r="UKB110" s="398"/>
      <c r="UKC110" s="399"/>
      <c r="UKD110" s="395"/>
      <c r="UKE110" s="396"/>
      <c r="UKF110" s="397"/>
      <c r="UKG110" s="397"/>
      <c r="UKH110" s="397"/>
      <c r="UKI110" s="398"/>
      <c r="UKJ110" s="399"/>
      <c r="UKK110" s="395"/>
      <c r="UKL110" s="396"/>
      <c r="UKM110" s="397"/>
      <c r="UKN110" s="397"/>
      <c r="UKO110" s="397"/>
      <c r="UKP110" s="398"/>
      <c r="UKQ110" s="399"/>
      <c r="UKR110" s="395"/>
      <c r="UKS110" s="396"/>
      <c r="UKT110" s="397"/>
      <c r="UKU110" s="397"/>
      <c r="UKV110" s="397"/>
      <c r="UKW110" s="398"/>
      <c r="UKX110" s="399"/>
      <c r="UKY110" s="395"/>
      <c r="UKZ110" s="396"/>
      <c r="ULA110" s="397"/>
      <c r="ULB110" s="397"/>
      <c r="ULC110" s="397"/>
      <c r="ULD110" s="398"/>
      <c r="ULE110" s="399"/>
      <c r="ULF110" s="395"/>
      <c r="ULG110" s="396"/>
      <c r="ULH110" s="397"/>
      <c r="ULI110" s="397"/>
      <c r="ULJ110" s="397"/>
      <c r="ULK110" s="398"/>
      <c r="ULL110" s="399"/>
      <c r="ULM110" s="395"/>
      <c r="ULN110" s="396"/>
      <c r="ULO110" s="397"/>
      <c r="ULP110" s="397"/>
      <c r="ULQ110" s="397"/>
      <c r="ULR110" s="398"/>
      <c r="ULS110" s="399"/>
      <c r="ULT110" s="395"/>
      <c r="ULU110" s="396"/>
      <c r="ULV110" s="397"/>
      <c r="ULW110" s="397"/>
      <c r="ULX110" s="397"/>
      <c r="ULY110" s="398"/>
      <c r="ULZ110" s="399"/>
      <c r="UMA110" s="395"/>
      <c r="UMB110" s="396"/>
      <c r="UMC110" s="397"/>
      <c r="UMD110" s="397"/>
      <c r="UME110" s="397"/>
      <c r="UMF110" s="398"/>
      <c r="UMG110" s="399"/>
      <c r="UMH110" s="395"/>
      <c r="UMI110" s="396"/>
      <c r="UMJ110" s="397"/>
      <c r="UMK110" s="397"/>
      <c r="UML110" s="397"/>
      <c r="UMM110" s="398"/>
      <c r="UMN110" s="399"/>
      <c r="UMO110" s="395"/>
      <c r="UMP110" s="396"/>
      <c r="UMQ110" s="397"/>
      <c r="UMR110" s="397"/>
      <c r="UMS110" s="397"/>
      <c r="UMT110" s="398"/>
      <c r="UMU110" s="399"/>
      <c r="UMV110" s="395"/>
      <c r="UMW110" s="396"/>
      <c r="UMX110" s="397"/>
      <c r="UMY110" s="397"/>
      <c r="UMZ110" s="397"/>
      <c r="UNA110" s="398"/>
      <c r="UNB110" s="399"/>
      <c r="UNC110" s="395"/>
      <c r="UND110" s="396"/>
      <c r="UNE110" s="397"/>
      <c r="UNF110" s="397"/>
      <c r="UNG110" s="397"/>
      <c r="UNH110" s="398"/>
      <c r="UNI110" s="399"/>
      <c r="UNJ110" s="395"/>
      <c r="UNK110" s="396"/>
      <c r="UNL110" s="397"/>
      <c r="UNM110" s="397"/>
      <c r="UNN110" s="397"/>
      <c r="UNO110" s="398"/>
      <c r="UNP110" s="399"/>
      <c r="UNQ110" s="395"/>
      <c r="UNR110" s="396"/>
      <c r="UNS110" s="397"/>
      <c r="UNT110" s="397"/>
      <c r="UNU110" s="397"/>
      <c r="UNV110" s="398"/>
      <c r="UNW110" s="399"/>
      <c r="UNX110" s="395"/>
      <c r="UNY110" s="396"/>
      <c r="UNZ110" s="397"/>
      <c r="UOA110" s="397"/>
      <c r="UOB110" s="397"/>
      <c r="UOC110" s="398"/>
      <c r="UOD110" s="399"/>
      <c r="UOE110" s="395"/>
      <c r="UOF110" s="396"/>
      <c r="UOG110" s="397"/>
      <c r="UOH110" s="397"/>
      <c r="UOI110" s="397"/>
      <c r="UOJ110" s="398"/>
      <c r="UOK110" s="399"/>
      <c r="UOL110" s="395"/>
      <c r="UOM110" s="396"/>
      <c r="UON110" s="397"/>
      <c r="UOO110" s="397"/>
      <c r="UOP110" s="397"/>
      <c r="UOQ110" s="398"/>
      <c r="UOR110" s="399"/>
      <c r="UOS110" s="395"/>
      <c r="UOT110" s="396"/>
      <c r="UOU110" s="397"/>
      <c r="UOV110" s="397"/>
      <c r="UOW110" s="397"/>
      <c r="UOX110" s="398"/>
      <c r="UOY110" s="399"/>
      <c r="UOZ110" s="395"/>
      <c r="UPA110" s="396"/>
      <c r="UPB110" s="397"/>
      <c r="UPC110" s="397"/>
      <c r="UPD110" s="397"/>
      <c r="UPE110" s="398"/>
      <c r="UPF110" s="399"/>
      <c r="UPG110" s="395"/>
      <c r="UPH110" s="396"/>
      <c r="UPI110" s="397"/>
      <c r="UPJ110" s="397"/>
      <c r="UPK110" s="397"/>
      <c r="UPL110" s="398"/>
      <c r="UPM110" s="399"/>
      <c r="UPN110" s="395"/>
      <c r="UPO110" s="396"/>
      <c r="UPP110" s="397"/>
      <c r="UPQ110" s="397"/>
      <c r="UPR110" s="397"/>
      <c r="UPS110" s="398"/>
      <c r="UPT110" s="399"/>
      <c r="UPU110" s="395"/>
      <c r="UPV110" s="396"/>
      <c r="UPW110" s="397"/>
      <c r="UPX110" s="397"/>
      <c r="UPY110" s="397"/>
      <c r="UPZ110" s="398"/>
      <c r="UQA110" s="399"/>
      <c r="UQB110" s="395"/>
      <c r="UQC110" s="396"/>
      <c r="UQD110" s="397"/>
      <c r="UQE110" s="397"/>
      <c r="UQF110" s="397"/>
      <c r="UQG110" s="398"/>
      <c r="UQH110" s="399"/>
      <c r="UQI110" s="395"/>
      <c r="UQJ110" s="396"/>
      <c r="UQK110" s="397"/>
      <c r="UQL110" s="397"/>
      <c r="UQM110" s="397"/>
      <c r="UQN110" s="398"/>
      <c r="UQO110" s="399"/>
      <c r="UQP110" s="395"/>
      <c r="UQQ110" s="396"/>
      <c r="UQR110" s="397"/>
      <c r="UQS110" s="397"/>
      <c r="UQT110" s="397"/>
      <c r="UQU110" s="398"/>
      <c r="UQV110" s="399"/>
      <c r="UQW110" s="395"/>
      <c r="UQX110" s="396"/>
      <c r="UQY110" s="397"/>
      <c r="UQZ110" s="397"/>
      <c r="URA110" s="397"/>
      <c r="URB110" s="398"/>
      <c r="URC110" s="399"/>
      <c r="URD110" s="395"/>
      <c r="URE110" s="396"/>
      <c r="URF110" s="397"/>
      <c r="URG110" s="397"/>
      <c r="URH110" s="397"/>
      <c r="URI110" s="398"/>
      <c r="URJ110" s="399"/>
      <c r="URK110" s="395"/>
      <c r="URL110" s="396"/>
      <c r="URM110" s="397"/>
      <c r="URN110" s="397"/>
      <c r="URO110" s="397"/>
      <c r="URP110" s="398"/>
      <c r="URQ110" s="399"/>
      <c r="URR110" s="395"/>
      <c r="URS110" s="396"/>
      <c r="URT110" s="397"/>
      <c r="URU110" s="397"/>
      <c r="URV110" s="397"/>
      <c r="URW110" s="398"/>
      <c r="URX110" s="399"/>
      <c r="URY110" s="395"/>
      <c r="URZ110" s="396"/>
      <c r="USA110" s="397"/>
      <c r="USB110" s="397"/>
      <c r="USC110" s="397"/>
      <c r="USD110" s="398"/>
      <c r="USE110" s="399"/>
      <c r="USF110" s="395"/>
      <c r="USG110" s="396"/>
      <c r="USH110" s="397"/>
      <c r="USI110" s="397"/>
      <c r="USJ110" s="397"/>
      <c r="USK110" s="398"/>
      <c r="USL110" s="399"/>
      <c r="USM110" s="395"/>
      <c r="USN110" s="396"/>
      <c r="USO110" s="397"/>
      <c r="USP110" s="397"/>
      <c r="USQ110" s="397"/>
      <c r="USR110" s="398"/>
      <c r="USS110" s="399"/>
      <c r="UST110" s="395"/>
      <c r="USU110" s="396"/>
      <c r="USV110" s="397"/>
      <c r="USW110" s="397"/>
      <c r="USX110" s="397"/>
      <c r="USY110" s="398"/>
      <c r="USZ110" s="399"/>
      <c r="UTA110" s="395"/>
      <c r="UTB110" s="396"/>
      <c r="UTC110" s="397"/>
      <c r="UTD110" s="397"/>
      <c r="UTE110" s="397"/>
      <c r="UTF110" s="398"/>
      <c r="UTG110" s="399"/>
      <c r="UTH110" s="395"/>
      <c r="UTI110" s="396"/>
      <c r="UTJ110" s="397"/>
      <c r="UTK110" s="397"/>
      <c r="UTL110" s="397"/>
      <c r="UTM110" s="398"/>
      <c r="UTN110" s="399"/>
      <c r="UTO110" s="395"/>
      <c r="UTP110" s="396"/>
      <c r="UTQ110" s="397"/>
      <c r="UTR110" s="397"/>
      <c r="UTS110" s="397"/>
      <c r="UTT110" s="398"/>
      <c r="UTU110" s="399"/>
      <c r="UTV110" s="395"/>
      <c r="UTW110" s="396"/>
      <c r="UTX110" s="397"/>
      <c r="UTY110" s="397"/>
      <c r="UTZ110" s="397"/>
      <c r="UUA110" s="398"/>
      <c r="UUB110" s="399"/>
      <c r="UUC110" s="395"/>
      <c r="UUD110" s="396"/>
      <c r="UUE110" s="397"/>
      <c r="UUF110" s="397"/>
      <c r="UUG110" s="397"/>
      <c r="UUH110" s="398"/>
      <c r="UUI110" s="399"/>
      <c r="UUJ110" s="395"/>
      <c r="UUK110" s="396"/>
      <c r="UUL110" s="397"/>
      <c r="UUM110" s="397"/>
      <c r="UUN110" s="397"/>
      <c r="UUO110" s="398"/>
      <c r="UUP110" s="399"/>
      <c r="UUQ110" s="395"/>
      <c r="UUR110" s="396"/>
      <c r="UUS110" s="397"/>
      <c r="UUT110" s="397"/>
      <c r="UUU110" s="397"/>
      <c r="UUV110" s="398"/>
      <c r="UUW110" s="399"/>
      <c r="UUX110" s="395"/>
      <c r="UUY110" s="396"/>
      <c r="UUZ110" s="397"/>
      <c r="UVA110" s="397"/>
      <c r="UVB110" s="397"/>
      <c r="UVC110" s="398"/>
      <c r="UVD110" s="399"/>
      <c r="UVE110" s="395"/>
      <c r="UVF110" s="396"/>
      <c r="UVG110" s="397"/>
      <c r="UVH110" s="397"/>
      <c r="UVI110" s="397"/>
      <c r="UVJ110" s="398"/>
      <c r="UVK110" s="399"/>
      <c r="UVL110" s="395"/>
      <c r="UVM110" s="396"/>
      <c r="UVN110" s="397"/>
      <c r="UVO110" s="397"/>
      <c r="UVP110" s="397"/>
      <c r="UVQ110" s="398"/>
      <c r="UVR110" s="399"/>
      <c r="UVS110" s="395"/>
      <c r="UVT110" s="396"/>
      <c r="UVU110" s="397"/>
      <c r="UVV110" s="397"/>
      <c r="UVW110" s="397"/>
      <c r="UVX110" s="398"/>
      <c r="UVY110" s="399"/>
      <c r="UVZ110" s="395"/>
      <c r="UWA110" s="396"/>
      <c r="UWB110" s="397"/>
      <c r="UWC110" s="397"/>
      <c r="UWD110" s="397"/>
      <c r="UWE110" s="398"/>
      <c r="UWF110" s="399"/>
      <c r="UWG110" s="395"/>
      <c r="UWH110" s="396"/>
      <c r="UWI110" s="397"/>
      <c r="UWJ110" s="397"/>
      <c r="UWK110" s="397"/>
      <c r="UWL110" s="398"/>
      <c r="UWM110" s="399"/>
      <c r="UWN110" s="395"/>
      <c r="UWO110" s="396"/>
      <c r="UWP110" s="397"/>
      <c r="UWQ110" s="397"/>
      <c r="UWR110" s="397"/>
      <c r="UWS110" s="398"/>
      <c r="UWT110" s="399"/>
      <c r="UWU110" s="395"/>
      <c r="UWV110" s="396"/>
      <c r="UWW110" s="397"/>
      <c r="UWX110" s="397"/>
      <c r="UWY110" s="397"/>
      <c r="UWZ110" s="398"/>
      <c r="UXA110" s="399"/>
      <c r="UXB110" s="395"/>
      <c r="UXC110" s="396"/>
      <c r="UXD110" s="397"/>
      <c r="UXE110" s="397"/>
      <c r="UXF110" s="397"/>
      <c r="UXG110" s="398"/>
      <c r="UXH110" s="399"/>
      <c r="UXI110" s="395"/>
      <c r="UXJ110" s="396"/>
      <c r="UXK110" s="397"/>
      <c r="UXL110" s="397"/>
      <c r="UXM110" s="397"/>
      <c r="UXN110" s="398"/>
      <c r="UXO110" s="399"/>
      <c r="UXP110" s="395"/>
      <c r="UXQ110" s="396"/>
      <c r="UXR110" s="397"/>
      <c r="UXS110" s="397"/>
      <c r="UXT110" s="397"/>
      <c r="UXU110" s="398"/>
      <c r="UXV110" s="399"/>
      <c r="UXW110" s="395"/>
      <c r="UXX110" s="396"/>
      <c r="UXY110" s="397"/>
      <c r="UXZ110" s="397"/>
      <c r="UYA110" s="397"/>
      <c r="UYB110" s="398"/>
      <c r="UYC110" s="399"/>
      <c r="UYD110" s="395"/>
      <c r="UYE110" s="396"/>
      <c r="UYF110" s="397"/>
      <c r="UYG110" s="397"/>
      <c r="UYH110" s="397"/>
      <c r="UYI110" s="398"/>
      <c r="UYJ110" s="399"/>
      <c r="UYK110" s="395"/>
      <c r="UYL110" s="396"/>
      <c r="UYM110" s="397"/>
      <c r="UYN110" s="397"/>
      <c r="UYO110" s="397"/>
      <c r="UYP110" s="398"/>
      <c r="UYQ110" s="399"/>
      <c r="UYR110" s="395"/>
      <c r="UYS110" s="396"/>
      <c r="UYT110" s="397"/>
      <c r="UYU110" s="397"/>
      <c r="UYV110" s="397"/>
      <c r="UYW110" s="398"/>
      <c r="UYX110" s="399"/>
      <c r="UYY110" s="395"/>
      <c r="UYZ110" s="396"/>
      <c r="UZA110" s="397"/>
      <c r="UZB110" s="397"/>
      <c r="UZC110" s="397"/>
      <c r="UZD110" s="398"/>
      <c r="UZE110" s="399"/>
      <c r="UZF110" s="395"/>
      <c r="UZG110" s="396"/>
      <c r="UZH110" s="397"/>
      <c r="UZI110" s="397"/>
      <c r="UZJ110" s="397"/>
      <c r="UZK110" s="398"/>
      <c r="UZL110" s="399"/>
      <c r="UZM110" s="395"/>
      <c r="UZN110" s="396"/>
      <c r="UZO110" s="397"/>
      <c r="UZP110" s="397"/>
      <c r="UZQ110" s="397"/>
      <c r="UZR110" s="398"/>
      <c r="UZS110" s="399"/>
      <c r="UZT110" s="395"/>
      <c r="UZU110" s="396"/>
      <c r="UZV110" s="397"/>
      <c r="UZW110" s="397"/>
      <c r="UZX110" s="397"/>
      <c r="UZY110" s="398"/>
      <c r="UZZ110" s="399"/>
      <c r="VAA110" s="395"/>
      <c r="VAB110" s="396"/>
      <c r="VAC110" s="397"/>
      <c r="VAD110" s="397"/>
      <c r="VAE110" s="397"/>
      <c r="VAF110" s="398"/>
      <c r="VAG110" s="399"/>
      <c r="VAH110" s="395"/>
      <c r="VAI110" s="396"/>
      <c r="VAJ110" s="397"/>
      <c r="VAK110" s="397"/>
      <c r="VAL110" s="397"/>
      <c r="VAM110" s="398"/>
      <c r="VAN110" s="399"/>
      <c r="VAO110" s="395"/>
      <c r="VAP110" s="396"/>
      <c r="VAQ110" s="397"/>
      <c r="VAR110" s="397"/>
      <c r="VAS110" s="397"/>
      <c r="VAT110" s="398"/>
      <c r="VAU110" s="399"/>
      <c r="VAV110" s="395"/>
      <c r="VAW110" s="396"/>
      <c r="VAX110" s="397"/>
      <c r="VAY110" s="397"/>
      <c r="VAZ110" s="397"/>
      <c r="VBA110" s="398"/>
      <c r="VBB110" s="399"/>
      <c r="VBC110" s="395"/>
      <c r="VBD110" s="396"/>
      <c r="VBE110" s="397"/>
      <c r="VBF110" s="397"/>
      <c r="VBG110" s="397"/>
      <c r="VBH110" s="398"/>
      <c r="VBI110" s="399"/>
      <c r="VBJ110" s="395"/>
      <c r="VBK110" s="396"/>
      <c r="VBL110" s="397"/>
      <c r="VBM110" s="397"/>
      <c r="VBN110" s="397"/>
      <c r="VBO110" s="398"/>
      <c r="VBP110" s="399"/>
      <c r="VBQ110" s="395"/>
      <c r="VBR110" s="396"/>
      <c r="VBS110" s="397"/>
      <c r="VBT110" s="397"/>
      <c r="VBU110" s="397"/>
      <c r="VBV110" s="398"/>
      <c r="VBW110" s="399"/>
      <c r="VBX110" s="395"/>
      <c r="VBY110" s="396"/>
      <c r="VBZ110" s="397"/>
      <c r="VCA110" s="397"/>
      <c r="VCB110" s="397"/>
      <c r="VCC110" s="398"/>
      <c r="VCD110" s="399"/>
      <c r="VCE110" s="395"/>
      <c r="VCF110" s="396"/>
      <c r="VCG110" s="397"/>
      <c r="VCH110" s="397"/>
      <c r="VCI110" s="397"/>
      <c r="VCJ110" s="398"/>
      <c r="VCK110" s="399"/>
      <c r="VCL110" s="395"/>
      <c r="VCM110" s="396"/>
      <c r="VCN110" s="397"/>
      <c r="VCO110" s="397"/>
      <c r="VCP110" s="397"/>
      <c r="VCQ110" s="398"/>
      <c r="VCR110" s="399"/>
      <c r="VCS110" s="395"/>
      <c r="VCT110" s="396"/>
      <c r="VCU110" s="397"/>
      <c r="VCV110" s="397"/>
      <c r="VCW110" s="397"/>
      <c r="VCX110" s="398"/>
      <c r="VCY110" s="399"/>
      <c r="VCZ110" s="395"/>
      <c r="VDA110" s="396"/>
      <c r="VDB110" s="397"/>
      <c r="VDC110" s="397"/>
      <c r="VDD110" s="397"/>
      <c r="VDE110" s="398"/>
      <c r="VDF110" s="399"/>
      <c r="VDG110" s="395"/>
      <c r="VDH110" s="396"/>
      <c r="VDI110" s="397"/>
      <c r="VDJ110" s="397"/>
      <c r="VDK110" s="397"/>
      <c r="VDL110" s="398"/>
      <c r="VDM110" s="399"/>
      <c r="VDN110" s="395"/>
      <c r="VDO110" s="396"/>
      <c r="VDP110" s="397"/>
      <c r="VDQ110" s="397"/>
      <c r="VDR110" s="397"/>
      <c r="VDS110" s="398"/>
      <c r="VDT110" s="399"/>
      <c r="VDU110" s="395"/>
      <c r="VDV110" s="396"/>
      <c r="VDW110" s="397"/>
      <c r="VDX110" s="397"/>
      <c r="VDY110" s="397"/>
      <c r="VDZ110" s="398"/>
      <c r="VEA110" s="399"/>
      <c r="VEB110" s="395"/>
      <c r="VEC110" s="396"/>
      <c r="VED110" s="397"/>
      <c r="VEE110" s="397"/>
      <c r="VEF110" s="397"/>
      <c r="VEG110" s="398"/>
      <c r="VEH110" s="399"/>
      <c r="VEI110" s="395"/>
      <c r="VEJ110" s="396"/>
      <c r="VEK110" s="397"/>
      <c r="VEL110" s="397"/>
      <c r="VEM110" s="397"/>
      <c r="VEN110" s="398"/>
      <c r="VEO110" s="399"/>
      <c r="VEP110" s="395"/>
      <c r="VEQ110" s="396"/>
      <c r="VER110" s="397"/>
      <c r="VES110" s="397"/>
      <c r="VET110" s="397"/>
      <c r="VEU110" s="398"/>
      <c r="VEV110" s="399"/>
      <c r="VEW110" s="395"/>
      <c r="VEX110" s="396"/>
      <c r="VEY110" s="397"/>
      <c r="VEZ110" s="397"/>
      <c r="VFA110" s="397"/>
      <c r="VFB110" s="398"/>
      <c r="VFC110" s="399"/>
      <c r="VFD110" s="395"/>
      <c r="VFE110" s="396"/>
      <c r="VFF110" s="397"/>
      <c r="VFG110" s="397"/>
      <c r="VFH110" s="397"/>
      <c r="VFI110" s="398"/>
      <c r="VFJ110" s="399"/>
      <c r="VFK110" s="395"/>
      <c r="VFL110" s="396"/>
      <c r="VFM110" s="397"/>
      <c r="VFN110" s="397"/>
      <c r="VFO110" s="397"/>
      <c r="VFP110" s="398"/>
      <c r="VFQ110" s="399"/>
      <c r="VFR110" s="395"/>
      <c r="VFS110" s="396"/>
      <c r="VFT110" s="397"/>
      <c r="VFU110" s="397"/>
      <c r="VFV110" s="397"/>
      <c r="VFW110" s="398"/>
      <c r="VFX110" s="399"/>
      <c r="VFY110" s="395"/>
      <c r="VFZ110" s="396"/>
      <c r="VGA110" s="397"/>
      <c r="VGB110" s="397"/>
      <c r="VGC110" s="397"/>
      <c r="VGD110" s="398"/>
      <c r="VGE110" s="399"/>
      <c r="VGF110" s="395"/>
      <c r="VGG110" s="396"/>
      <c r="VGH110" s="397"/>
      <c r="VGI110" s="397"/>
      <c r="VGJ110" s="397"/>
      <c r="VGK110" s="398"/>
      <c r="VGL110" s="399"/>
      <c r="VGM110" s="395"/>
      <c r="VGN110" s="396"/>
      <c r="VGO110" s="397"/>
      <c r="VGP110" s="397"/>
      <c r="VGQ110" s="397"/>
      <c r="VGR110" s="398"/>
      <c r="VGS110" s="399"/>
      <c r="VGT110" s="395"/>
      <c r="VGU110" s="396"/>
      <c r="VGV110" s="397"/>
      <c r="VGW110" s="397"/>
      <c r="VGX110" s="397"/>
      <c r="VGY110" s="398"/>
      <c r="VGZ110" s="399"/>
      <c r="VHA110" s="395"/>
      <c r="VHB110" s="396"/>
      <c r="VHC110" s="397"/>
      <c r="VHD110" s="397"/>
      <c r="VHE110" s="397"/>
      <c r="VHF110" s="398"/>
      <c r="VHG110" s="399"/>
      <c r="VHH110" s="395"/>
      <c r="VHI110" s="396"/>
      <c r="VHJ110" s="397"/>
      <c r="VHK110" s="397"/>
      <c r="VHL110" s="397"/>
      <c r="VHM110" s="398"/>
      <c r="VHN110" s="399"/>
      <c r="VHO110" s="395"/>
      <c r="VHP110" s="396"/>
      <c r="VHQ110" s="397"/>
      <c r="VHR110" s="397"/>
      <c r="VHS110" s="397"/>
      <c r="VHT110" s="398"/>
      <c r="VHU110" s="399"/>
      <c r="VHV110" s="395"/>
      <c r="VHW110" s="396"/>
      <c r="VHX110" s="397"/>
      <c r="VHY110" s="397"/>
      <c r="VHZ110" s="397"/>
      <c r="VIA110" s="398"/>
      <c r="VIB110" s="399"/>
      <c r="VIC110" s="395"/>
      <c r="VID110" s="396"/>
      <c r="VIE110" s="397"/>
      <c r="VIF110" s="397"/>
      <c r="VIG110" s="397"/>
      <c r="VIH110" s="398"/>
      <c r="VII110" s="399"/>
      <c r="VIJ110" s="395"/>
      <c r="VIK110" s="396"/>
      <c r="VIL110" s="397"/>
      <c r="VIM110" s="397"/>
      <c r="VIN110" s="397"/>
      <c r="VIO110" s="398"/>
      <c r="VIP110" s="399"/>
      <c r="VIQ110" s="395"/>
      <c r="VIR110" s="396"/>
      <c r="VIS110" s="397"/>
      <c r="VIT110" s="397"/>
      <c r="VIU110" s="397"/>
      <c r="VIV110" s="398"/>
      <c r="VIW110" s="399"/>
      <c r="VIX110" s="395"/>
      <c r="VIY110" s="396"/>
      <c r="VIZ110" s="397"/>
      <c r="VJA110" s="397"/>
      <c r="VJB110" s="397"/>
      <c r="VJC110" s="398"/>
      <c r="VJD110" s="399"/>
      <c r="VJE110" s="395"/>
      <c r="VJF110" s="396"/>
      <c r="VJG110" s="397"/>
      <c r="VJH110" s="397"/>
      <c r="VJI110" s="397"/>
      <c r="VJJ110" s="398"/>
      <c r="VJK110" s="399"/>
      <c r="VJL110" s="395"/>
      <c r="VJM110" s="396"/>
      <c r="VJN110" s="397"/>
      <c r="VJO110" s="397"/>
      <c r="VJP110" s="397"/>
      <c r="VJQ110" s="398"/>
      <c r="VJR110" s="399"/>
      <c r="VJS110" s="395"/>
      <c r="VJT110" s="396"/>
      <c r="VJU110" s="397"/>
      <c r="VJV110" s="397"/>
      <c r="VJW110" s="397"/>
      <c r="VJX110" s="398"/>
      <c r="VJY110" s="399"/>
      <c r="VJZ110" s="395"/>
      <c r="VKA110" s="396"/>
      <c r="VKB110" s="397"/>
      <c r="VKC110" s="397"/>
      <c r="VKD110" s="397"/>
      <c r="VKE110" s="398"/>
      <c r="VKF110" s="399"/>
      <c r="VKG110" s="395"/>
      <c r="VKH110" s="396"/>
      <c r="VKI110" s="397"/>
      <c r="VKJ110" s="397"/>
      <c r="VKK110" s="397"/>
      <c r="VKL110" s="398"/>
      <c r="VKM110" s="399"/>
      <c r="VKN110" s="395"/>
      <c r="VKO110" s="396"/>
      <c r="VKP110" s="397"/>
      <c r="VKQ110" s="397"/>
      <c r="VKR110" s="397"/>
      <c r="VKS110" s="398"/>
      <c r="VKT110" s="399"/>
      <c r="VKU110" s="395"/>
      <c r="VKV110" s="396"/>
      <c r="VKW110" s="397"/>
      <c r="VKX110" s="397"/>
      <c r="VKY110" s="397"/>
      <c r="VKZ110" s="398"/>
      <c r="VLA110" s="399"/>
      <c r="VLB110" s="395"/>
      <c r="VLC110" s="396"/>
      <c r="VLD110" s="397"/>
      <c r="VLE110" s="397"/>
      <c r="VLF110" s="397"/>
      <c r="VLG110" s="398"/>
      <c r="VLH110" s="399"/>
      <c r="VLI110" s="395"/>
      <c r="VLJ110" s="396"/>
      <c r="VLK110" s="397"/>
      <c r="VLL110" s="397"/>
      <c r="VLM110" s="397"/>
      <c r="VLN110" s="398"/>
      <c r="VLO110" s="399"/>
      <c r="VLP110" s="395"/>
      <c r="VLQ110" s="396"/>
      <c r="VLR110" s="397"/>
      <c r="VLS110" s="397"/>
      <c r="VLT110" s="397"/>
      <c r="VLU110" s="398"/>
      <c r="VLV110" s="399"/>
      <c r="VLW110" s="395"/>
      <c r="VLX110" s="396"/>
      <c r="VLY110" s="397"/>
      <c r="VLZ110" s="397"/>
      <c r="VMA110" s="397"/>
      <c r="VMB110" s="398"/>
      <c r="VMC110" s="399"/>
      <c r="VMD110" s="395"/>
      <c r="VME110" s="396"/>
      <c r="VMF110" s="397"/>
      <c r="VMG110" s="397"/>
      <c r="VMH110" s="397"/>
      <c r="VMI110" s="398"/>
      <c r="VMJ110" s="399"/>
      <c r="VMK110" s="395"/>
      <c r="VML110" s="396"/>
      <c r="VMM110" s="397"/>
      <c r="VMN110" s="397"/>
      <c r="VMO110" s="397"/>
      <c r="VMP110" s="398"/>
      <c r="VMQ110" s="399"/>
      <c r="VMR110" s="395"/>
      <c r="VMS110" s="396"/>
      <c r="VMT110" s="397"/>
      <c r="VMU110" s="397"/>
      <c r="VMV110" s="397"/>
      <c r="VMW110" s="398"/>
      <c r="VMX110" s="399"/>
      <c r="VMY110" s="395"/>
      <c r="VMZ110" s="396"/>
      <c r="VNA110" s="397"/>
      <c r="VNB110" s="397"/>
      <c r="VNC110" s="397"/>
      <c r="VND110" s="398"/>
      <c r="VNE110" s="399"/>
      <c r="VNF110" s="395"/>
      <c r="VNG110" s="396"/>
      <c r="VNH110" s="397"/>
      <c r="VNI110" s="397"/>
      <c r="VNJ110" s="397"/>
      <c r="VNK110" s="398"/>
      <c r="VNL110" s="399"/>
      <c r="VNM110" s="395"/>
      <c r="VNN110" s="396"/>
      <c r="VNO110" s="397"/>
      <c r="VNP110" s="397"/>
      <c r="VNQ110" s="397"/>
      <c r="VNR110" s="398"/>
      <c r="VNS110" s="399"/>
      <c r="VNT110" s="395"/>
      <c r="VNU110" s="396"/>
      <c r="VNV110" s="397"/>
      <c r="VNW110" s="397"/>
      <c r="VNX110" s="397"/>
      <c r="VNY110" s="398"/>
      <c r="VNZ110" s="399"/>
      <c r="VOA110" s="395"/>
      <c r="VOB110" s="396"/>
      <c r="VOC110" s="397"/>
      <c r="VOD110" s="397"/>
      <c r="VOE110" s="397"/>
      <c r="VOF110" s="398"/>
      <c r="VOG110" s="399"/>
      <c r="VOH110" s="395"/>
      <c r="VOI110" s="396"/>
      <c r="VOJ110" s="397"/>
      <c r="VOK110" s="397"/>
      <c r="VOL110" s="397"/>
      <c r="VOM110" s="398"/>
      <c r="VON110" s="399"/>
      <c r="VOO110" s="395"/>
      <c r="VOP110" s="396"/>
      <c r="VOQ110" s="397"/>
      <c r="VOR110" s="397"/>
      <c r="VOS110" s="397"/>
      <c r="VOT110" s="398"/>
      <c r="VOU110" s="399"/>
      <c r="VOV110" s="395"/>
      <c r="VOW110" s="396"/>
      <c r="VOX110" s="397"/>
      <c r="VOY110" s="397"/>
      <c r="VOZ110" s="397"/>
      <c r="VPA110" s="398"/>
      <c r="VPB110" s="399"/>
      <c r="VPC110" s="395"/>
      <c r="VPD110" s="396"/>
      <c r="VPE110" s="397"/>
      <c r="VPF110" s="397"/>
      <c r="VPG110" s="397"/>
      <c r="VPH110" s="398"/>
      <c r="VPI110" s="399"/>
      <c r="VPJ110" s="395"/>
      <c r="VPK110" s="396"/>
      <c r="VPL110" s="397"/>
      <c r="VPM110" s="397"/>
      <c r="VPN110" s="397"/>
      <c r="VPO110" s="398"/>
      <c r="VPP110" s="399"/>
      <c r="VPQ110" s="395"/>
      <c r="VPR110" s="396"/>
      <c r="VPS110" s="397"/>
      <c r="VPT110" s="397"/>
      <c r="VPU110" s="397"/>
      <c r="VPV110" s="398"/>
      <c r="VPW110" s="399"/>
      <c r="VPX110" s="395"/>
      <c r="VPY110" s="396"/>
      <c r="VPZ110" s="397"/>
      <c r="VQA110" s="397"/>
      <c r="VQB110" s="397"/>
      <c r="VQC110" s="398"/>
      <c r="VQD110" s="399"/>
      <c r="VQE110" s="395"/>
      <c r="VQF110" s="396"/>
      <c r="VQG110" s="397"/>
      <c r="VQH110" s="397"/>
      <c r="VQI110" s="397"/>
      <c r="VQJ110" s="398"/>
      <c r="VQK110" s="399"/>
      <c r="VQL110" s="395"/>
      <c r="VQM110" s="396"/>
      <c r="VQN110" s="397"/>
      <c r="VQO110" s="397"/>
      <c r="VQP110" s="397"/>
      <c r="VQQ110" s="398"/>
      <c r="VQR110" s="399"/>
      <c r="VQS110" s="395"/>
      <c r="VQT110" s="396"/>
      <c r="VQU110" s="397"/>
      <c r="VQV110" s="397"/>
      <c r="VQW110" s="397"/>
      <c r="VQX110" s="398"/>
      <c r="VQY110" s="399"/>
      <c r="VQZ110" s="395"/>
      <c r="VRA110" s="396"/>
      <c r="VRB110" s="397"/>
      <c r="VRC110" s="397"/>
      <c r="VRD110" s="397"/>
      <c r="VRE110" s="398"/>
      <c r="VRF110" s="399"/>
      <c r="VRG110" s="395"/>
      <c r="VRH110" s="396"/>
      <c r="VRI110" s="397"/>
      <c r="VRJ110" s="397"/>
      <c r="VRK110" s="397"/>
      <c r="VRL110" s="398"/>
      <c r="VRM110" s="399"/>
      <c r="VRN110" s="395"/>
      <c r="VRO110" s="396"/>
      <c r="VRP110" s="397"/>
      <c r="VRQ110" s="397"/>
      <c r="VRR110" s="397"/>
      <c r="VRS110" s="398"/>
      <c r="VRT110" s="399"/>
      <c r="VRU110" s="395"/>
      <c r="VRV110" s="396"/>
      <c r="VRW110" s="397"/>
      <c r="VRX110" s="397"/>
      <c r="VRY110" s="397"/>
      <c r="VRZ110" s="398"/>
      <c r="VSA110" s="399"/>
      <c r="VSB110" s="395"/>
      <c r="VSC110" s="396"/>
      <c r="VSD110" s="397"/>
      <c r="VSE110" s="397"/>
      <c r="VSF110" s="397"/>
      <c r="VSG110" s="398"/>
      <c r="VSH110" s="399"/>
      <c r="VSI110" s="395"/>
      <c r="VSJ110" s="396"/>
      <c r="VSK110" s="397"/>
      <c r="VSL110" s="397"/>
      <c r="VSM110" s="397"/>
      <c r="VSN110" s="398"/>
      <c r="VSO110" s="399"/>
      <c r="VSP110" s="395"/>
      <c r="VSQ110" s="396"/>
      <c r="VSR110" s="397"/>
      <c r="VSS110" s="397"/>
      <c r="VST110" s="397"/>
      <c r="VSU110" s="398"/>
      <c r="VSV110" s="399"/>
      <c r="VSW110" s="395"/>
      <c r="VSX110" s="396"/>
      <c r="VSY110" s="397"/>
      <c r="VSZ110" s="397"/>
      <c r="VTA110" s="397"/>
      <c r="VTB110" s="398"/>
      <c r="VTC110" s="399"/>
      <c r="VTD110" s="395"/>
      <c r="VTE110" s="396"/>
      <c r="VTF110" s="397"/>
      <c r="VTG110" s="397"/>
      <c r="VTH110" s="397"/>
      <c r="VTI110" s="398"/>
      <c r="VTJ110" s="399"/>
      <c r="VTK110" s="395"/>
      <c r="VTL110" s="396"/>
      <c r="VTM110" s="397"/>
      <c r="VTN110" s="397"/>
      <c r="VTO110" s="397"/>
      <c r="VTP110" s="398"/>
      <c r="VTQ110" s="399"/>
      <c r="VTR110" s="395"/>
      <c r="VTS110" s="396"/>
      <c r="VTT110" s="397"/>
      <c r="VTU110" s="397"/>
      <c r="VTV110" s="397"/>
      <c r="VTW110" s="398"/>
      <c r="VTX110" s="399"/>
      <c r="VTY110" s="395"/>
      <c r="VTZ110" s="396"/>
      <c r="VUA110" s="397"/>
      <c r="VUB110" s="397"/>
      <c r="VUC110" s="397"/>
      <c r="VUD110" s="398"/>
      <c r="VUE110" s="399"/>
      <c r="VUF110" s="395"/>
      <c r="VUG110" s="396"/>
      <c r="VUH110" s="397"/>
      <c r="VUI110" s="397"/>
      <c r="VUJ110" s="397"/>
      <c r="VUK110" s="398"/>
      <c r="VUL110" s="399"/>
      <c r="VUM110" s="395"/>
      <c r="VUN110" s="396"/>
      <c r="VUO110" s="397"/>
      <c r="VUP110" s="397"/>
      <c r="VUQ110" s="397"/>
      <c r="VUR110" s="398"/>
      <c r="VUS110" s="399"/>
      <c r="VUT110" s="395"/>
      <c r="VUU110" s="396"/>
      <c r="VUV110" s="397"/>
      <c r="VUW110" s="397"/>
      <c r="VUX110" s="397"/>
      <c r="VUY110" s="398"/>
      <c r="VUZ110" s="399"/>
      <c r="VVA110" s="395"/>
      <c r="VVB110" s="396"/>
      <c r="VVC110" s="397"/>
      <c r="VVD110" s="397"/>
      <c r="VVE110" s="397"/>
      <c r="VVF110" s="398"/>
      <c r="VVG110" s="399"/>
      <c r="VVH110" s="395"/>
      <c r="VVI110" s="396"/>
      <c r="VVJ110" s="397"/>
      <c r="VVK110" s="397"/>
      <c r="VVL110" s="397"/>
      <c r="VVM110" s="398"/>
      <c r="VVN110" s="399"/>
      <c r="VVO110" s="395"/>
      <c r="VVP110" s="396"/>
      <c r="VVQ110" s="397"/>
      <c r="VVR110" s="397"/>
      <c r="VVS110" s="397"/>
      <c r="VVT110" s="398"/>
      <c r="VVU110" s="399"/>
      <c r="VVV110" s="395"/>
      <c r="VVW110" s="396"/>
      <c r="VVX110" s="397"/>
      <c r="VVY110" s="397"/>
      <c r="VVZ110" s="397"/>
      <c r="VWA110" s="398"/>
      <c r="VWB110" s="399"/>
      <c r="VWC110" s="395"/>
      <c r="VWD110" s="396"/>
      <c r="VWE110" s="397"/>
      <c r="VWF110" s="397"/>
      <c r="VWG110" s="397"/>
      <c r="VWH110" s="398"/>
      <c r="VWI110" s="399"/>
      <c r="VWJ110" s="395"/>
      <c r="VWK110" s="396"/>
      <c r="VWL110" s="397"/>
      <c r="VWM110" s="397"/>
      <c r="VWN110" s="397"/>
      <c r="VWO110" s="398"/>
      <c r="VWP110" s="399"/>
      <c r="VWQ110" s="395"/>
      <c r="VWR110" s="396"/>
      <c r="VWS110" s="397"/>
      <c r="VWT110" s="397"/>
      <c r="VWU110" s="397"/>
      <c r="VWV110" s="398"/>
      <c r="VWW110" s="399"/>
      <c r="VWX110" s="395"/>
      <c r="VWY110" s="396"/>
      <c r="VWZ110" s="397"/>
      <c r="VXA110" s="397"/>
      <c r="VXB110" s="397"/>
      <c r="VXC110" s="398"/>
      <c r="VXD110" s="399"/>
      <c r="VXE110" s="395"/>
      <c r="VXF110" s="396"/>
      <c r="VXG110" s="397"/>
      <c r="VXH110" s="397"/>
      <c r="VXI110" s="397"/>
      <c r="VXJ110" s="398"/>
      <c r="VXK110" s="399"/>
      <c r="VXL110" s="395"/>
      <c r="VXM110" s="396"/>
      <c r="VXN110" s="397"/>
      <c r="VXO110" s="397"/>
      <c r="VXP110" s="397"/>
      <c r="VXQ110" s="398"/>
      <c r="VXR110" s="399"/>
      <c r="VXS110" s="395"/>
      <c r="VXT110" s="396"/>
      <c r="VXU110" s="397"/>
      <c r="VXV110" s="397"/>
      <c r="VXW110" s="397"/>
      <c r="VXX110" s="398"/>
      <c r="VXY110" s="399"/>
      <c r="VXZ110" s="395"/>
      <c r="VYA110" s="396"/>
      <c r="VYB110" s="397"/>
      <c r="VYC110" s="397"/>
      <c r="VYD110" s="397"/>
      <c r="VYE110" s="398"/>
      <c r="VYF110" s="399"/>
      <c r="VYG110" s="395"/>
      <c r="VYH110" s="396"/>
      <c r="VYI110" s="397"/>
      <c r="VYJ110" s="397"/>
      <c r="VYK110" s="397"/>
      <c r="VYL110" s="398"/>
      <c r="VYM110" s="399"/>
      <c r="VYN110" s="395"/>
      <c r="VYO110" s="396"/>
      <c r="VYP110" s="397"/>
      <c r="VYQ110" s="397"/>
      <c r="VYR110" s="397"/>
      <c r="VYS110" s="398"/>
      <c r="VYT110" s="399"/>
      <c r="VYU110" s="395"/>
      <c r="VYV110" s="396"/>
      <c r="VYW110" s="397"/>
      <c r="VYX110" s="397"/>
      <c r="VYY110" s="397"/>
      <c r="VYZ110" s="398"/>
      <c r="VZA110" s="399"/>
      <c r="VZB110" s="395"/>
      <c r="VZC110" s="396"/>
      <c r="VZD110" s="397"/>
      <c r="VZE110" s="397"/>
      <c r="VZF110" s="397"/>
      <c r="VZG110" s="398"/>
      <c r="VZH110" s="399"/>
      <c r="VZI110" s="395"/>
      <c r="VZJ110" s="396"/>
      <c r="VZK110" s="397"/>
      <c r="VZL110" s="397"/>
      <c r="VZM110" s="397"/>
      <c r="VZN110" s="398"/>
      <c r="VZO110" s="399"/>
      <c r="VZP110" s="395"/>
      <c r="VZQ110" s="396"/>
      <c r="VZR110" s="397"/>
      <c r="VZS110" s="397"/>
      <c r="VZT110" s="397"/>
      <c r="VZU110" s="398"/>
      <c r="VZV110" s="399"/>
      <c r="VZW110" s="395"/>
      <c r="VZX110" s="396"/>
      <c r="VZY110" s="397"/>
      <c r="VZZ110" s="397"/>
      <c r="WAA110" s="397"/>
      <c r="WAB110" s="398"/>
      <c r="WAC110" s="399"/>
      <c r="WAD110" s="395"/>
      <c r="WAE110" s="396"/>
      <c r="WAF110" s="397"/>
      <c r="WAG110" s="397"/>
      <c r="WAH110" s="397"/>
      <c r="WAI110" s="398"/>
      <c r="WAJ110" s="399"/>
      <c r="WAK110" s="395"/>
      <c r="WAL110" s="396"/>
      <c r="WAM110" s="397"/>
      <c r="WAN110" s="397"/>
      <c r="WAO110" s="397"/>
      <c r="WAP110" s="398"/>
      <c r="WAQ110" s="399"/>
      <c r="WAR110" s="395"/>
      <c r="WAS110" s="396"/>
      <c r="WAT110" s="397"/>
      <c r="WAU110" s="397"/>
      <c r="WAV110" s="397"/>
      <c r="WAW110" s="398"/>
      <c r="WAX110" s="399"/>
      <c r="WAY110" s="395"/>
      <c r="WAZ110" s="396"/>
      <c r="WBA110" s="397"/>
      <c r="WBB110" s="397"/>
      <c r="WBC110" s="397"/>
      <c r="WBD110" s="398"/>
      <c r="WBE110" s="399"/>
      <c r="WBF110" s="395"/>
      <c r="WBG110" s="396"/>
      <c r="WBH110" s="397"/>
      <c r="WBI110" s="397"/>
      <c r="WBJ110" s="397"/>
      <c r="WBK110" s="398"/>
      <c r="WBL110" s="399"/>
      <c r="WBM110" s="395"/>
      <c r="WBN110" s="396"/>
      <c r="WBO110" s="397"/>
      <c r="WBP110" s="397"/>
      <c r="WBQ110" s="397"/>
      <c r="WBR110" s="398"/>
      <c r="WBS110" s="399"/>
      <c r="WBT110" s="395"/>
      <c r="WBU110" s="396"/>
      <c r="WBV110" s="397"/>
      <c r="WBW110" s="397"/>
      <c r="WBX110" s="397"/>
      <c r="WBY110" s="398"/>
      <c r="WBZ110" s="399"/>
      <c r="WCA110" s="395"/>
      <c r="WCB110" s="396"/>
      <c r="WCC110" s="397"/>
      <c r="WCD110" s="397"/>
      <c r="WCE110" s="397"/>
      <c r="WCF110" s="398"/>
      <c r="WCG110" s="399"/>
      <c r="WCH110" s="395"/>
      <c r="WCI110" s="396"/>
      <c r="WCJ110" s="397"/>
      <c r="WCK110" s="397"/>
      <c r="WCL110" s="397"/>
      <c r="WCM110" s="398"/>
      <c r="WCN110" s="399"/>
      <c r="WCO110" s="395"/>
      <c r="WCP110" s="396"/>
      <c r="WCQ110" s="397"/>
      <c r="WCR110" s="397"/>
      <c r="WCS110" s="397"/>
      <c r="WCT110" s="398"/>
      <c r="WCU110" s="399"/>
      <c r="WCV110" s="395"/>
      <c r="WCW110" s="396"/>
      <c r="WCX110" s="397"/>
      <c r="WCY110" s="397"/>
      <c r="WCZ110" s="397"/>
      <c r="WDA110" s="398"/>
      <c r="WDB110" s="399"/>
      <c r="WDC110" s="395"/>
      <c r="WDD110" s="396"/>
      <c r="WDE110" s="397"/>
      <c r="WDF110" s="397"/>
      <c r="WDG110" s="397"/>
      <c r="WDH110" s="398"/>
      <c r="WDI110" s="399"/>
      <c r="WDJ110" s="395"/>
      <c r="WDK110" s="396"/>
      <c r="WDL110" s="397"/>
      <c r="WDM110" s="397"/>
      <c r="WDN110" s="397"/>
      <c r="WDO110" s="398"/>
      <c r="WDP110" s="399"/>
      <c r="WDQ110" s="395"/>
      <c r="WDR110" s="396"/>
      <c r="WDS110" s="397"/>
      <c r="WDT110" s="397"/>
      <c r="WDU110" s="397"/>
      <c r="WDV110" s="398"/>
      <c r="WDW110" s="399"/>
      <c r="WDX110" s="395"/>
      <c r="WDY110" s="396"/>
      <c r="WDZ110" s="397"/>
      <c r="WEA110" s="397"/>
      <c r="WEB110" s="397"/>
      <c r="WEC110" s="398"/>
      <c r="WED110" s="399"/>
      <c r="WEE110" s="395"/>
      <c r="WEF110" s="396"/>
      <c r="WEG110" s="397"/>
      <c r="WEH110" s="397"/>
      <c r="WEI110" s="397"/>
      <c r="WEJ110" s="398"/>
      <c r="WEK110" s="399"/>
      <c r="WEL110" s="395"/>
      <c r="WEM110" s="396"/>
      <c r="WEN110" s="397"/>
      <c r="WEO110" s="397"/>
      <c r="WEP110" s="397"/>
      <c r="WEQ110" s="398"/>
      <c r="WER110" s="399"/>
      <c r="WES110" s="395"/>
      <c r="WET110" s="396"/>
      <c r="WEU110" s="397"/>
      <c r="WEV110" s="397"/>
      <c r="WEW110" s="397"/>
      <c r="WEX110" s="398"/>
      <c r="WEY110" s="399"/>
      <c r="WEZ110" s="395"/>
      <c r="WFA110" s="396"/>
      <c r="WFB110" s="397"/>
      <c r="WFC110" s="397"/>
      <c r="WFD110" s="397"/>
      <c r="WFE110" s="398"/>
      <c r="WFF110" s="399"/>
      <c r="WFG110" s="395"/>
      <c r="WFH110" s="396"/>
      <c r="WFI110" s="397"/>
      <c r="WFJ110" s="397"/>
      <c r="WFK110" s="397"/>
      <c r="WFL110" s="398"/>
      <c r="WFM110" s="399"/>
      <c r="WFN110" s="395"/>
      <c r="WFO110" s="396"/>
      <c r="WFP110" s="397"/>
      <c r="WFQ110" s="397"/>
      <c r="WFR110" s="397"/>
      <c r="WFS110" s="398"/>
      <c r="WFT110" s="399"/>
      <c r="WFU110" s="395"/>
      <c r="WFV110" s="396"/>
      <c r="WFW110" s="397"/>
      <c r="WFX110" s="397"/>
      <c r="WFY110" s="397"/>
      <c r="WFZ110" s="398"/>
      <c r="WGA110" s="399"/>
      <c r="WGB110" s="395"/>
      <c r="WGC110" s="396"/>
      <c r="WGD110" s="397"/>
      <c r="WGE110" s="397"/>
      <c r="WGF110" s="397"/>
      <c r="WGG110" s="398"/>
      <c r="WGH110" s="399"/>
      <c r="WGI110" s="395"/>
      <c r="WGJ110" s="396"/>
      <c r="WGK110" s="397"/>
      <c r="WGL110" s="397"/>
      <c r="WGM110" s="397"/>
      <c r="WGN110" s="398"/>
      <c r="WGO110" s="399"/>
      <c r="WGP110" s="395"/>
      <c r="WGQ110" s="396"/>
      <c r="WGR110" s="397"/>
      <c r="WGS110" s="397"/>
      <c r="WGT110" s="397"/>
      <c r="WGU110" s="398"/>
      <c r="WGV110" s="399"/>
      <c r="WGW110" s="395"/>
      <c r="WGX110" s="396"/>
      <c r="WGY110" s="397"/>
      <c r="WGZ110" s="397"/>
      <c r="WHA110" s="397"/>
      <c r="WHB110" s="398"/>
      <c r="WHC110" s="399"/>
      <c r="WHD110" s="395"/>
      <c r="WHE110" s="396"/>
      <c r="WHF110" s="397"/>
      <c r="WHG110" s="397"/>
      <c r="WHH110" s="397"/>
      <c r="WHI110" s="398"/>
      <c r="WHJ110" s="399"/>
      <c r="WHK110" s="395"/>
      <c r="WHL110" s="396"/>
      <c r="WHM110" s="397"/>
      <c r="WHN110" s="397"/>
      <c r="WHO110" s="397"/>
      <c r="WHP110" s="398"/>
      <c r="WHQ110" s="399"/>
      <c r="WHR110" s="395"/>
      <c r="WHS110" s="396"/>
      <c r="WHT110" s="397"/>
      <c r="WHU110" s="397"/>
      <c r="WHV110" s="397"/>
      <c r="WHW110" s="398"/>
      <c r="WHX110" s="399"/>
      <c r="WHY110" s="395"/>
      <c r="WHZ110" s="396"/>
      <c r="WIA110" s="397"/>
      <c r="WIB110" s="397"/>
      <c r="WIC110" s="397"/>
      <c r="WID110" s="398"/>
      <c r="WIE110" s="399"/>
      <c r="WIF110" s="395"/>
      <c r="WIG110" s="396"/>
      <c r="WIH110" s="397"/>
      <c r="WII110" s="397"/>
      <c r="WIJ110" s="397"/>
      <c r="WIK110" s="398"/>
      <c r="WIL110" s="399"/>
      <c r="WIM110" s="395"/>
      <c r="WIN110" s="396"/>
      <c r="WIO110" s="397"/>
      <c r="WIP110" s="397"/>
      <c r="WIQ110" s="397"/>
      <c r="WIR110" s="398"/>
      <c r="WIS110" s="399"/>
      <c r="WIT110" s="395"/>
      <c r="WIU110" s="396"/>
      <c r="WIV110" s="397"/>
      <c r="WIW110" s="397"/>
      <c r="WIX110" s="397"/>
      <c r="WIY110" s="398"/>
      <c r="WIZ110" s="399"/>
      <c r="WJA110" s="395"/>
      <c r="WJB110" s="396"/>
      <c r="WJC110" s="397"/>
      <c r="WJD110" s="397"/>
      <c r="WJE110" s="397"/>
      <c r="WJF110" s="398"/>
      <c r="WJG110" s="399"/>
      <c r="WJH110" s="395"/>
      <c r="WJI110" s="396"/>
      <c r="WJJ110" s="397"/>
      <c r="WJK110" s="397"/>
      <c r="WJL110" s="397"/>
      <c r="WJM110" s="398"/>
      <c r="WJN110" s="399"/>
      <c r="WJO110" s="395"/>
      <c r="WJP110" s="396"/>
      <c r="WJQ110" s="397"/>
      <c r="WJR110" s="397"/>
      <c r="WJS110" s="397"/>
      <c r="WJT110" s="398"/>
      <c r="WJU110" s="399"/>
      <c r="WJV110" s="395"/>
      <c r="WJW110" s="396"/>
      <c r="WJX110" s="397"/>
      <c r="WJY110" s="397"/>
      <c r="WJZ110" s="397"/>
      <c r="WKA110" s="398"/>
      <c r="WKB110" s="399"/>
      <c r="WKC110" s="395"/>
      <c r="WKD110" s="396"/>
      <c r="WKE110" s="397"/>
      <c r="WKF110" s="397"/>
      <c r="WKG110" s="397"/>
      <c r="WKH110" s="398"/>
      <c r="WKI110" s="399"/>
      <c r="WKJ110" s="395"/>
      <c r="WKK110" s="396"/>
      <c r="WKL110" s="397"/>
      <c r="WKM110" s="397"/>
      <c r="WKN110" s="397"/>
      <c r="WKO110" s="398"/>
      <c r="WKP110" s="399"/>
      <c r="WKQ110" s="395"/>
      <c r="WKR110" s="396"/>
      <c r="WKS110" s="397"/>
      <c r="WKT110" s="397"/>
      <c r="WKU110" s="397"/>
      <c r="WKV110" s="398"/>
      <c r="WKW110" s="399"/>
      <c r="WKX110" s="395"/>
      <c r="WKY110" s="396"/>
      <c r="WKZ110" s="397"/>
      <c r="WLA110" s="397"/>
      <c r="WLB110" s="397"/>
      <c r="WLC110" s="398"/>
      <c r="WLD110" s="399"/>
      <c r="WLE110" s="395"/>
      <c r="WLF110" s="396"/>
      <c r="WLG110" s="397"/>
      <c r="WLH110" s="397"/>
      <c r="WLI110" s="397"/>
      <c r="WLJ110" s="398"/>
      <c r="WLK110" s="399"/>
      <c r="WLL110" s="395"/>
      <c r="WLM110" s="396"/>
      <c r="WLN110" s="397"/>
      <c r="WLO110" s="397"/>
      <c r="WLP110" s="397"/>
      <c r="WLQ110" s="398"/>
      <c r="WLR110" s="399"/>
      <c r="WLS110" s="395"/>
      <c r="WLT110" s="396"/>
      <c r="WLU110" s="397"/>
      <c r="WLV110" s="397"/>
      <c r="WLW110" s="397"/>
      <c r="WLX110" s="398"/>
      <c r="WLY110" s="399"/>
      <c r="WLZ110" s="395"/>
      <c r="WMA110" s="396"/>
      <c r="WMB110" s="397"/>
      <c r="WMC110" s="397"/>
      <c r="WMD110" s="397"/>
      <c r="WME110" s="398"/>
      <c r="WMF110" s="399"/>
      <c r="WMG110" s="395"/>
      <c r="WMH110" s="396"/>
      <c r="WMI110" s="397"/>
      <c r="WMJ110" s="397"/>
      <c r="WMK110" s="397"/>
      <c r="WML110" s="398"/>
      <c r="WMM110" s="399"/>
      <c r="WMN110" s="395"/>
      <c r="WMO110" s="396"/>
      <c r="WMP110" s="397"/>
      <c r="WMQ110" s="397"/>
      <c r="WMR110" s="397"/>
      <c r="WMS110" s="398"/>
      <c r="WMT110" s="399"/>
      <c r="WMU110" s="395"/>
      <c r="WMV110" s="396"/>
      <c r="WMW110" s="397"/>
      <c r="WMX110" s="397"/>
      <c r="WMY110" s="397"/>
      <c r="WMZ110" s="398"/>
      <c r="WNA110" s="399"/>
      <c r="WNB110" s="395"/>
      <c r="WNC110" s="396"/>
      <c r="WND110" s="397"/>
      <c r="WNE110" s="397"/>
      <c r="WNF110" s="397"/>
      <c r="WNG110" s="398"/>
      <c r="WNH110" s="399"/>
      <c r="WNI110" s="395"/>
      <c r="WNJ110" s="396"/>
      <c r="WNK110" s="397"/>
      <c r="WNL110" s="397"/>
      <c r="WNM110" s="397"/>
      <c r="WNN110" s="398"/>
      <c r="WNO110" s="399"/>
      <c r="WNP110" s="395"/>
      <c r="WNQ110" s="396"/>
      <c r="WNR110" s="397"/>
      <c r="WNS110" s="397"/>
      <c r="WNT110" s="397"/>
      <c r="WNU110" s="398"/>
      <c r="WNV110" s="399"/>
      <c r="WNW110" s="395"/>
      <c r="WNX110" s="396"/>
      <c r="WNY110" s="397"/>
      <c r="WNZ110" s="397"/>
      <c r="WOA110" s="397"/>
      <c r="WOB110" s="398"/>
      <c r="WOC110" s="399"/>
      <c r="WOD110" s="395"/>
      <c r="WOE110" s="396"/>
      <c r="WOF110" s="397"/>
      <c r="WOG110" s="397"/>
      <c r="WOH110" s="397"/>
      <c r="WOI110" s="398"/>
      <c r="WOJ110" s="399"/>
      <c r="WOK110" s="395"/>
      <c r="WOL110" s="396"/>
      <c r="WOM110" s="397"/>
      <c r="WON110" s="397"/>
      <c r="WOO110" s="397"/>
      <c r="WOP110" s="398"/>
      <c r="WOQ110" s="399"/>
      <c r="WOR110" s="395"/>
      <c r="WOS110" s="396"/>
      <c r="WOT110" s="397"/>
      <c r="WOU110" s="397"/>
      <c r="WOV110" s="397"/>
      <c r="WOW110" s="398"/>
      <c r="WOX110" s="399"/>
      <c r="WOY110" s="395"/>
      <c r="WOZ110" s="396"/>
      <c r="WPA110" s="397"/>
      <c r="WPB110" s="397"/>
      <c r="WPC110" s="397"/>
      <c r="WPD110" s="398"/>
      <c r="WPE110" s="399"/>
      <c r="WPF110" s="395"/>
      <c r="WPG110" s="396"/>
      <c r="WPH110" s="397"/>
      <c r="WPI110" s="397"/>
      <c r="WPJ110" s="397"/>
      <c r="WPK110" s="398"/>
      <c r="WPL110" s="399"/>
      <c r="WPM110" s="395"/>
      <c r="WPN110" s="396"/>
      <c r="WPO110" s="397"/>
      <c r="WPP110" s="397"/>
      <c r="WPQ110" s="397"/>
      <c r="WPR110" s="398"/>
      <c r="WPS110" s="399"/>
      <c r="WPT110" s="395"/>
      <c r="WPU110" s="396"/>
      <c r="WPV110" s="397"/>
      <c r="WPW110" s="397"/>
      <c r="WPX110" s="397"/>
      <c r="WPY110" s="398"/>
      <c r="WPZ110" s="399"/>
      <c r="WQA110" s="395"/>
      <c r="WQB110" s="396"/>
      <c r="WQC110" s="397"/>
      <c r="WQD110" s="397"/>
      <c r="WQE110" s="397"/>
      <c r="WQF110" s="398"/>
      <c r="WQG110" s="399"/>
      <c r="WQH110" s="395"/>
      <c r="WQI110" s="396"/>
      <c r="WQJ110" s="397"/>
      <c r="WQK110" s="397"/>
      <c r="WQL110" s="397"/>
      <c r="WQM110" s="398"/>
      <c r="WQN110" s="399"/>
      <c r="WQO110" s="395"/>
      <c r="WQP110" s="396"/>
      <c r="WQQ110" s="397"/>
      <c r="WQR110" s="397"/>
      <c r="WQS110" s="397"/>
      <c r="WQT110" s="398"/>
      <c r="WQU110" s="399"/>
      <c r="WQV110" s="395"/>
      <c r="WQW110" s="396"/>
      <c r="WQX110" s="397"/>
      <c r="WQY110" s="397"/>
      <c r="WQZ110" s="397"/>
      <c r="WRA110" s="398"/>
      <c r="WRB110" s="399"/>
      <c r="WRC110" s="395"/>
      <c r="WRD110" s="396"/>
      <c r="WRE110" s="397"/>
      <c r="WRF110" s="397"/>
      <c r="WRG110" s="397"/>
      <c r="WRH110" s="398"/>
      <c r="WRI110" s="399"/>
      <c r="WRJ110" s="395"/>
      <c r="WRK110" s="396"/>
      <c r="WRL110" s="397"/>
      <c r="WRM110" s="397"/>
      <c r="WRN110" s="397"/>
      <c r="WRO110" s="398"/>
      <c r="WRP110" s="399"/>
      <c r="WRQ110" s="395"/>
      <c r="WRR110" s="396"/>
      <c r="WRS110" s="397"/>
      <c r="WRT110" s="397"/>
      <c r="WRU110" s="397"/>
      <c r="WRV110" s="398"/>
      <c r="WRW110" s="399"/>
      <c r="WRX110" s="395"/>
      <c r="WRY110" s="396"/>
      <c r="WRZ110" s="397"/>
      <c r="WSA110" s="397"/>
      <c r="WSB110" s="397"/>
      <c r="WSC110" s="398"/>
      <c r="WSD110" s="399"/>
      <c r="WSE110" s="395"/>
      <c r="WSF110" s="396"/>
      <c r="WSG110" s="397"/>
      <c r="WSH110" s="397"/>
      <c r="WSI110" s="397"/>
      <c r="WSJ110" s="398"/>
      <c r="WSK110" s="399"/>
      <c r="WSL110" s="395"/>
      <c r="WSM110" s="396"/>
      <c r="WSN110" s="397"/>
      <c r="WSO110" s="397"/>
      <c r="WSP110" s="397"/>
      <c r="WSQ110" s="398"/>
      <c r="WSR110" s="399"/>
      <c r="WSS110" s="395"/>
      <c r="WST110" s="396"/>
      <c r="WSU110" s="397"/>
      <c r="WSV110" s="397"/>
      <c r="WSW110" s="397"/>
      <c r="WSX110" s="398"/>
      <c r="WSY110" s="399"/>
      <c r="WSZ110" s="395"/>
      <c r="WTA110" s="396"/>
      <c r="WTB110" s="397"/>
      <c r="WTC110" s="397"/>
      <c r="WTD110" s="397"/>
      <c r="WTE110" s="398"/>
      <c r="WTF110" s="399"/>
      <c r="WTG110" s="395"/>
      <c r="WTH110" s="396"/>
      <c r="WTI110" s="397"/>
      <c r="WTJ110" s="397"/>
      <c r="WTK110" s="397"/>
      <c r="WTL110" s="398"/>
      <c r="WTM110" s="399"/>
      <c r="WTN110" s="395"/>
      <c r="WTO110" s="396"/>
      <c r="WTP110" s="397"/>
      <c r="WTQ110" s="397"/>
      <c r="WTR110" s="397"/>
      <c r="WTS110" s="398"/>
      <c r="WTT110" s="399"/>
      <c r="WTU110" s="395"/>
      <c r="WTV110" s="396"/>
      <c r="WTW110" s="397"/>
      <c r="WTX110" s="397"/>
      <c r="WTY110" s="397"/>
      <c r="WTZ110" s="398"/>
      <c r="WUA110" s="399"/>
      <c r="WUB110" s="395"/>
      <c r="WUC110" s="396"/>
      <c r="WUD110" s="397"/>
      <c r="WUE110" s="397"/>
      <c r="WUF110" s="397"/>
      <c r="WUG110" s="398"/>
      <c r="WUH110" s="399"/>
      <c r="WUI110" s="395"/>
      <c r="WUJ110" s="396"/>
      <c r="WUK110" s="397"/>
      <c r="WUL110" s="397"/>
      <c r="WUM110" s="397"/>
      <c r="WUN110" s="398"/>
      <c r="WUO110" s="399"/>
      <c r="WUP110" s="395"/>
      <c r="WUQ110" s="396"/>
      <c r="WUR110" s="397"/>
      <c r="WUS110" s="397"/>
      <c r="WUT110" s="397"/>
      <c r="WUU110" s="398"/>
      <c r="WUV110" s="399"/>
      <c r="WUW110" s="395"/>
      <c r="WUX110" s="396"/>
      <c r="WUY110" s="397"/>
      <c r="WUZ110" s="397"/>
      <c r="WVA110" s="397"/>
      <c r="WVB110" s="398"/>
      <c r="WVC110" s="399"/>
      <c r="WVD110" s="395"/>
      <c r="WVE110" s="396"/>
      <c r="WVF110" s="397"/>
      <c r="WVG110" s="397"/>
      <c r="WVH110" s="397"/>
      <c r="WVI110" s="398"/>
      <c r="WVJ110" s="399"/>
      <c r="WVK110" s="395"/>
      <c r="WVL110" s="396"/>
      <c r="WVM110" s="397"/>
      <c r="WVN110" s="397"/>
      <c r="WVO110" s="397"/>
      <c r="WVP110" s="398"/>
      <c r="WVQ110" s="399"/>
      <c r="WVR110" s="395"/>
      <c r="WVS110" s="396"/>
      <c r="WVT110" s="397"/>
      <c r="WVU110" s="397"/>
      <c r="WVV110" s="397"/>
      <c r="WVW110" s="398"/>
      <c r="WVX110" s="399"/>
      <c r="WVY110" s="395"/>
      <c r="WVZ110" s="396"/>
      <c r="WWA110" s="397"/>
      <c r="WWB110" s="397"/>
      <c r="WWC110" s="397"/>
      <c r="WWD110" s="398"/>
      <c r="WWE110" s="399"/>
      <c r="WWF110" s="395"/>
      <c r="WWG110" s="396"/>
      <c r="WWH110" s="397"/>
      <c r="WWI110" s="397"/>
      <c r="WWJ110" s="397"/>
      <c r="WWK110" s="398"/>
      <c r="WWL110" s="399"/>
      <c r="WWM110" s="395"/>
      <c r="WWN110" s="396"/>
      <c r="WWO110" s="397"/>
      <c r="WWP110" s="397"/>
      <c r="WWQ110" s="397"/>
      <c r="WWR110" s="398"/>
      <c r="WWS110" s="399"/>
      <c r="WWT110" s="395"/>
      <c r="WWU110" s="396"/>
      <c r="WWV110" s="397"/>
      <c r="WWW110" s="397"/>
      <c r="WWX110" s="397"/>
      <c r="WWY110" s="398"/>
      <c r="WWZ110" s="399"/>
      <c r="WXA110" s="395"/>
      <c r="WXB110" s="396"/>
      <c r="WXC110" s="397"/>
      <c r="WXD110" s="397"/>
      <c r="WXE110" s="397"/>
      <c r="WXF110" s="398"/>
      <c r="WXG110" s="399"/>
      <c r="WXH110" s="395"/>
      <c r="WXI110" s="396"/>
      <c r="WXJ110" s="397"/>
      <c r="WXK110" s="397"/>
      <c r="WXL110" s="397"/>
      <c r="WXM110" s="398"/>
      <c r="WXN110" s="399"/>
      <c r="WXO110" s="395"/>
      <c r="WXP110" s="396"/>
      <c r="WXQ110" s="397"/>
      <c r="WXR110" s="397"/>
      <c r="WXS110" s="397"/>
      <c r="WXT110" s="398"/>
      <c r="WXU110" s="399"/>
      <c r="WXV110" s="395"/>
      <c r="WXW110" s="396"/>
      <c r="WXX110" s="397"/>
      <c r="WXY110" s="397"/>
      <c r="WXZ110" s="397"/>
      <c r="WYA110" s="398"/>
      <c r="WYB110" s="399"/>
      <c r="WYC110" s="395"/>
      <c r="WYD110" s="396"/>
      <c r="WYE110" s="397"/>
      <c r="WYF110" s="397"/>
      <c r="WYG110" s="397"/>
      <c r="WYH110" s="398"/>
      <c r="WYI110" s="399"/>
      <c r="WYJ110" s="395"/>
      <c r="WYK110" s="396"/>
      <c r="WYL110" s="397"/>
      <c r="WYM110" s="397"/>
      <c r="WYN110" s="397"/>
      <c r="WYO110" s="398"/>
      <c r="WYP110" s="399"/>
      <c r="WYQ110" s="395"/>
      <c r="WYR110" s="396"/>
      <c r="WYS110" s="397"/>
      <c r="WYT110" s="397"/>
      <c r="WYU110" s="397"/>
      <c r="WYV110" s="398"/>
      <c r="WYW110" s="399"/>
      <c r="WYX110" s="395"/>
      <c r="WYY110" s="396"/>
      <c r="WYZ110" s="397"/>
      <c r="WZA110" s="397"/>
      <c r="WZB110" s="397"/>
      <c r="WZC110" s="398"/>
      <c r="WZD110" s="399"/>
      <c r="WZE110" s="395"/>
      <c r="WZF110" s="396"/>
      <c r="WZG110" s="397"/>
      <c r="WZH110" s="397"/>
      <c r="WZI110" s="397"/>
      <c r="WZJ110" s="398"/>
      <c r="WZK110" s="399"/>
      <c r="WZL110" s="395"/>
      <c r="WZM110" s="396"/>
      <c r="WZN110" s="397"/>
      <c r="WZO110" s="397"/>
      <c r="WZP110" s="397"/>
      <c r="WZQ110" s="398"/>
      <c r="WZR110" s="399"/>
      <c r="WZS110" s="395"/>
      <c r="WZT110" s="396"/>
      <c r="WZU110" s="397"/>
      <c r="WZV110" s="397"/>
      <c r="WZW110" s="397"/>
      <c r="WZX110" s="398"/>
      <c r="WZY110" s="399"/>
      <c r="WZZ110" s="395"/>
      <c r="XAA110" s="396"/>
      <c r="XAB110" s="397"/>
      <c r="XAC110" s="397"/>
      <c r="XAD110" s="397"/>
      <c r="XAE110" s="398"/>
      <c r="XAF110" s="399"/>
      <c r="XAG110" s="395"/>
      <c r="XAH110" s="396"/>
      <c r="XAI110" s="397"/>
      <c r="XAJ110" s="397"/>
      <c r="XAK110" s="397"/>
      <c r="XAL110" s="398"/>
      <c r="XAM110" s="399"/>
      <c r="XAN110" s="395"/>
      <c r="XAO110" s="396"/>
      <c r="XAP110" s="397"/>
      <c r="XAQ110" s="397"/>
      <c r="XAR110" s="397"/>
      <c r="XAS110" s="398"/>
      <c r="XAT110" s="399"/>
      <c r="XAU110" s="395"/>
      <c r="XAV110" s="396"/>
      <c r="XAW110" s="397"/>
      <c r="XAX110" s="397"/>
      <c r="XAY110" s="397"/>
      <c r="XAZ110" s="398"/>
      <c r="XBA110" s="399"/>
      <c r="XBB110" s="395"/>
      <c r="XBC110" s="396"/>
      <c r="XBD110" s="397"/>
      <c r="XBE110" s="397"/>
      <c r="XBF110" s="397"/>
      <c r="XBG110" s="398"/>
      <c r="XBH110" s="399"/>
      <c r="XBI110" s="395"/>
      <c r="XBJ110" s="396"/>
      <c r="XBK110" s="397"/>
      <c r="XBL110" s="397"/>
      <c r="XBM110" s="397"/>
      <c r="XBN110" s="398"/>
      <c r="XBO110" s="399"/>
      <c r="XBP110" s="395"/>
      <c r="XBQ110" s="396"/>
      <c r="XBR110" s="397"/>
      <c r="XBS110" s="397"/>
      <c r="XBT110" s="397"/>
      <c r="XBU110" s="398"/>
      <c r="XBV110" s="399"/>
      <c r="XBW110" s="395"/>
      <c r="XBX110" s="396"/>
      <c r="XBY110" s="397"/>
      <c r="XBZ110" s="397"/>
      <c r="XCA110" s="397"/>
      <c r="XCB110" s="398"/>
      <c r="XCC110" s="399"/>
      <c r="XCD110" s="395"/>
      <c r="XCE110" s="396"/>
      <c r="XCF110" s="397"/>
      <c r="XCG110" s="397"/>
      <c r="XCH110" s="397"/>
      <c r="XCI110" s="398"/>
      <c r="XCJ110" s="399"/>
      <c r="XCK110" s="395"/>
      <c r="XCL110" s="396"/>
      <c r="XCM110" s="397"/>
      <c r="XCN110" s="397"/>
      <c r="XCO110" s="397"/>
      <c r="XCP110" s="398"/>
      <c r="XCQ110" s="399"/>
      <c r="XCR110" s="395"/>
      <c r="XCS110" s="396"/>
      <c r="XCT110" s="397"/>
      <c r="XCU110" s="397"/>
      <c r="XCV110" s="397"/>
      <c r="XCW110" s="398"/>
      <c r="XCX110" s="399"/>
      <c r="XCY110" s="395"/>
      <c r="XCZ110" s="396"/>
      <c r="XDA110" s="397"/>
      <c r="XDB110" s="397"/>
      <c r="XDC110" s="397"/>
      <c r="XDD110" s="398"/>
      <c r="XDE110" s="399"/>
      <c r="XDF110" s="395"/>
      <c r="XDG110" s="396"/>
      <c r="XDH110" s="397"/>
      <c r="XDI110" s="397"/>
      <c r="XDJ110" s="397"/>
      <c r="XDK110" s="398"/>
      <c r="XDL110" s="399"/>
      <c r="XDM110" s="395"/>
      <c r="XDN110" s="396"/>
      <c r="XDO110" s="397"/>
      <c r="XDP110" s="397"/>
      <c r="XDQ110" s="397"/>
      <c r="XDR110" s="398"/>
      <c r="XDS110" s="399"/>
      <c r="XDT110" s="395"/>
      <c r="XDU110" s="396"/>
      <c r="XDV110" s="397"/>
      <c r="XDW110" s="397"/>
      <c r="XDX110" s="397"/>
      <c r="XDY110" s="398"/>
      <c r="XDZ110" s="399"/>
      <c r="XEA110" s="395"/>
      <c r="XEB110" s="396"/>
      <c r="XEC110" s="397"/>
      <c r="XED110" s="397"/>
      <c r="XEE110" s="397"/>
      <c r="XEF110" s="398"/>
      <c r="XEG110" s="399"/>
      <c r="XEH110" s="395"/>
      <c r="XEI110" s="396"/>
      <c r="XEJ110" s="397"/>
      <c r="XEK110" s="397"/>
      <c r="XEL110" s="397"/>
      <c r="XEM110" s="398"/>
      <c r="XEN110" s="399"/>
      <c r="XEO110" s="395"/>
      <c r="XEP110" s="396"/>
      <c r="XEQ110" s="397"/>
      <c r="XER110" s="397"/>
      <c r="XES110" s="397"/>
      <c r="XET110" s="398"/>
      <c r="XEU110" s="399"/>
      <c r="XEV110" s="395"/>
      <c r="XEW110" s="396"/>
      <c r="XEX110" s="397"/>
      <c r="XEY110" s="397"/>
      <c r="XEZ110" s="397"/>
      <c r="XFA110" s="398"/>
      <c r="XFB110" s="399"/>
      <c r="XFC110" s="395"/>
      <c r="XFD110" s="396"/>
    </row>
    <row r="111" spans="1:16384">
      <c r="C111" s="395"/>
      <c r="E111" s="397"/>
      <c r="F111" s="397"/>
      <c r="G111" s="397"/>
    </row>
    <row r="112" spans="1:16384" ht="171">
      <c r="B112" s="400" t="s">
        <v>448</v>
      </c>
      <c r="C112" s="395"/>
      <c r="E112" s="397"/>
      <c r="F112" s="397"/>
      <c r="G112" s="397"/>
    </row>
    <row r="114" spans="1:20" s="72" customFormat="1" ht="15">
      <c r="A114" s="66" t="s">
        <v>449</v>
      </c>
      <c r="B114" s="64" t="s">
        <v>450</v>
      </c>
      <c r="C114" s="66" t="s">
        <v>451</v>
      </c>
      <c r="D114" s="67">
        <v>150</v>
      </c>
      <c r="E114" s="68" t="s">
        <v>425</v>
      </c>
      <c r="F114" s="68"/>
      <c r="G114" s="372">
        <f>D114*F114</f>
        <v>0</v>
      </c>
      <c r="H114" s="401"/>
      <c r="I114" s="70"/>
      <c r="J114" s="71"/>
      <c r="K114" s="71"/>
      <c r="L114" s="71"/>
      <c r="M114" s="71"/>
      <c r="N114" s="71"/>
      <c r="O114" s="71"/>
      <c r="P114" s="71"/>
      <c r="Q114" s="71"/>
      <c r="R114" s="71"/>
      <c r="S114" s="71"/>
      <c r="T114" s="71"/>
    </row>
    <row r="115" spans="1:20" s="72" customFormat="1" ht="15">
      <c r="A115" s="66"/>
      <c r="H115" s="70"/>
      <c r="I115" s="70"/>
      <c r="J115" s="71"/>
      <c r="K115" s="71"/>
      <c r="L115" s="71"/>
      <c r="M115" s="71"/>
      <c r="N115" s="71"/>
      <c r="O115" s="71"/>
      <c r="P115" s="71"/>
      <c r="Q115" s="71"/>
      <c r="R115" s="71"/>
      <c r="S115" s="71"/>
      <c r="T115" s="71"/>
    </row>
    <row r="116" spans="1:20" s="72" customFormat="1" ht="15">
      <c r="A116" s="66" t="s">
        <v>452</v>
      </c>
      <c r="B116" s="64" t="s">
        <v>453</v>
      </c>
      <c r="C116" s="66" t="s">
        <v>451</v>
      </c>
      <c r="D116" s="67">
        <v>70</v>
      </c>
      <c r="E116" s="68" t="s">
        <v>425</v>
      </c>
      <c r="F116" s="68"/>
      <c r="G116" s="372">
        <f>D116*F116</f>
        <v>0</v>
      </c>
      <c r="I116" s="70"/>
      <c r="J116" s="71"/>
      <c r="K116" s="71"/>
      <c r="L116" s="71"/>
      <c r="M116" s="71"/>
      <c r="N116" s="71"/>
      <c r="O116" s="71"/>
      <c r="P116" s="71"/>
      <c r="Q116" s="71"/>
      <c r="R116" s="71"/>
      <c r="S116" s="71"/>
      <c r="T116" s="71"/>
    </row>
    <row r="117" spans="1:20" s="72" customFormat="1" ht="15">
      <c r="A117" s="66"/>
      <c r="G117" s="372"/>
      <c r="H117" s="70"/>
      <c r="I117" s="70"/>
      <c r="J117" s="71"/>
      <c r="K117" s="71"/>
      <c r="L117" s="71"/>
      <c r="M117" s="71"/>
      <c r="N117" s="71"/>
      <c r="O117" s="71"/>
      <c r="P117" s="71"/>
      <c r="Q117" s="71"/>
      <c r="R117" s="71"/>
      <c r="S117" s="71"/>
      <c r="T117" s="71"/>
    </row>
    <row r="118" spans="1:20" s="72" customFormat="1" ht="15">
      <c r="A118" s="66" t="s">
        <v>454</v>
      </c>
      <c r="B118" s="64" t="s">
        <v>455</v>
      </c>
      <c r="C118" s="66" t="s">
        <v>451</v>
      </c>
      <c r="D118" s="67">
        <v>70</v>
      </c>
      <c r="E118" s="68" t="s">
        <v>425</v>
      </c>
      <c r="F118" s="68"/>
      <c r="G118" s="372">
        <f>D118*F118</f>
        <v>0</v>
      </c>
      <c r="I118" s="375"/>
      <c r="J118" s="71"/>
      <c r="K118" s="71"/>
      <c r="L118" s="71"/>
      <c r="M118" s="71"/>
      <c r="N118" s="71"/>
      <c r="O118" s="71"/>
      <c r="P118" s="71"/>
      <c r="Q118" s="71"/>
      <c r="R118" s="71"/>
      <c r="S118" s="71"/>
      <c r="T118" s="71"/>
    </row>
    <row r="119" spans="1:20" s="72" customFormat="1" ht="15">
      <c r="A119" s="66"/>
      <c r="G119" s="372"/>
      <c r="I119" s="375"/>
      <c r="J119" s="71"/>
      <c r="K119" s="71"/>
      <c r="L119" s="71"/>
      <c r="M119" s="71"/>
      <c r="N119" s="71"/>
      <c r="O119" s="71"/>
      <c r="P119" s="71"/>
      <c r="Q119" s="71"/>
      <c r="R119" s="71"/>
      <c r="S119" s="71"/>
      <c r="T119" s="71"/>
    </row>
    <row r="120" spans="1:20" s="72" customFormat="1" ht="15">
      <c r="A120" s="66" t="s">
        <v>456</v>
      </c>
      <c r="B120" s="64" t="s">
        <v>457</v>
      </c>
      <c r="C120" s="66" t="s">
        <v>451</v>
      </c>
      <c r="D120" s="67">
        <v>400</v>
      </c>
      <c r="E120" s="68" t="s">
        <v>425</v>
      </c>
      <c r="F120" s="68"/>
      <c r="G120" s="372">
        <f>D120*F120</f>
        <v>0</v>
      </c>
      <c r="I120" s="375"/>
      <c r="J120" s="71"/>
      <c r="K120" s="71"/>
      <c r="L120" s="71"/>
      <c r="M120" s="71"/>
      <c r="N120" s="71"/>
      <c r="O120" s="71"/>
      <c r="P120" s="71"/>
      <c r="Q120" s="71"/>
      <c r="R120" s="71"/>
      <c r="S120" s="71"/>
      <c r="T120" s="71"/>
    </row>
    <row r="121" spans="1:20" s="72" customFormat="1" ht="15">
      <c r="A121" s="66"/>
      <c r="B121" s="64"/>
      <c r="C121" s="66"/>
      <c r="D121" s="67"/>
      <c r="E121" s="68"/>
      <c r="F121" s="68"/>
      <c r="G121" s="372"/>
      <c r="I121" s="375"/>
      <c r="J121" s="71"/>
      <c r="K121" s="71"/>
      <c r="L121" s="71"/>
      <c r="M121" s="71"/>
      <c r="N121" s="71"/>
      <c r="O121" s="71"/>
      <c r="P121" s="71"/>
      <c r="Q121" s="71"/>
      <c r="R121" s="71"/>
      <c r="S121" s="71"/>
      <c r="T121" s="71"/>
    </row>
    <row r="122" spans="1:20" s="72" customFormat="1" ht="90">
      <c r="A122" s="73" t="s">
        <v>458</v>
      </c>
      <c r="B122" s="65" t="s">
        <v>459</v>
      </c>
      <c r="C122" s="74" t="s">
        <v>460</v>
      </c>
      <c r="D122" s="75">
        <v>2</v>
      </c>
      <c r="E122" s="76" t="s">
        <v>425</v>
      </c>
      <c r="F122" s="77"/>
      <c r="G122" s="372">
        <f>D122*F122</f>
        <v>0</v>
      </c>
      <c r="H122" s="70"/>
      <c r="I122" s="70"/>
      <c r="J122" s="71"/>
      <c r="K122" s="71"/>
      <c r="L122" s="71"/>
      <c r="M122" s="71"/>
      <c r="N122" s="71"/>
      <c r="O122" s="71"/>
      <c r="P122" s="71"/>
      <c r="Q122" s="71"/>
      <c r="R122" s="71"/>
      <c r="S122" s="71"/>
      <c r="T122" s="71"/>
    </row>
    <row r="123" spans="1:20" s="72" customFormat="1" ht="15">
      <c r="A123" s="73"/>
      <c r="G123" s="372"/>
      <c r="H123" s="70"/>
      <c r="I123" s="70"/>
      <c r="J123" s="71"/>
      <c r="K123" s="71"/>
      <c r="L123" s="71"/>
      <c r="M123" s="71"/>
      <c r="N123" s="71"/>
      <c r="O123" s="71"/>
      <c r="P123" s="71"/>
      <c r="Q123" s="71"/>
      <c r="R123" s="71"/>
      <c r="S123" s="71"/>
      <c r="T123" s="71"/>
    </row>
    <row r="124" spans="1:20" s="72" customFormat="1" ht="60">
      <c r="A124" s="73" t="s">
        <v>461</v>
      </c>
      <c r="B124" s="65" t="s">
        <v>462</v>
      </c>
      <c r="C124" s="74" t="s">
        <v>460</v>
      </c>
      <c r="D124" s="75">
        <v>15</v>
      </c>
      <c r="E124" s="76" t="s">
        <v>425</v>
      </c>
      <c r="F124" s="77"/>
      <c r="G124" s="372">
        <f>D124*F124</f>
        <v>0</v>
      </c>
      <c r="H124" s="70"/>
      <c r="I124" s="70"/>
      <c r="J124" s="71"/>
      <c r="K124" s="71"/>
      <c r="L124" s="71"/>
      <c r="M124" s="71"/>
      <c r="N124" s="71"/>
      <c r="O124" s="71"/>
      <c r="P124" s="71"/>
      <c r="Q124" s="71"/>
      <c r="R124" s="71"/>
      <c r="S124" s="71"/>
      <c r="T124" s="71"/>
    </row>
    <row r="125" spans="1:20" s="72" customFormat="1" ht="15">
      <c r="A125" s="73"/>
      <c r="G125" s="372"/>
      <c r="H125" s="70"/>
      <c r="I125" s="70"/>
      <c r="J125" s="71"/>
      <c r="K125" s="71"/>
      <c r="L125" s="71"/>
      <c r="M125" s="71"/>
      <c r="N125" s="71"/>
      <c r="O125" s="71"/>
      <c r="P125" s="71"/>
      <c r="Q125" s="71"/>
      <c r="R125" s="71"/>
      <c r="S125" s="71"/>
      <c r="T125" s="71"/>
    </row>
    <row r="126" spans="1:20" s="72" customFormat="1" ht="45">
      <c r="A126" s="73" t="s">
        <v>463</v>
      </c>
      <c r="B126" s="65" t="s">
        <v>464</v>
      </c>
      <c r="C126" s="74" t="s">
        <v>465</v>
      </c>
      <c r="D126" s="75">
        <v>8</v>
      </c>
      <c r="E126" s="76" t="s">
        <v>425</v>
      </c>
      <c r="F126" s="77"/>
      <c r="G126" s="372">
        <f>D126*F126</f>
        <v>0</v>
      </c>
      <c r="I126" s="375"/>
      <c r="J126" s="71"/>
      <c r="K126" s="71"/>
      <c r="L126" s="71"/>
      <c r="M126" s="71"/>
      <c r="N126" s="71"/>
      <c r="O126" s="71"/>
      <c r="P126" s="71"/>
      <c r="Q126" s="71"/>
      <c r="R126" s="71"/>
      <c r="S126" s="71"/>
      <c r="T126" s="71"/>
    </row>
    <row r="127" spans="1:20" s="72" customFormat="1" ht="15">
      <c r="A127" s="73"/>
      <c r="B127" s="65"/>
      <c r="C127" s="74"/>
      <c r="D127" s="75"/>
      <c r="E127" s="76"/>
      <c r="F127" s="77"/>
      <c r="G127" s="372"/>
      <c r="I127" s="375"/>
      <c r="J127" s="71"/>
      <c r="K127" s="71"/>
      <c r="L127" s="71"/>
      <c r="M127" s="71"/>
      <c r="N127" s="71"/>
      <c r="O127" s="71"/>
      <c r="P127" s="71"/>
      <c r="Q127" s="71"/>
      <c r="R127" s="71"/>
      <c r="S127" s="71"/>
      <c r="T127" s="71"/>
    </row>
    <row r="128" spans="1:20" s="72" customFormat="1" ht="30">
      <c r="A128" s="73" t="s">
        <v>466</v>
      </c>
      <c r="B128" s="65" t="s">
        <v>467</v>
      </c>
      <c r="C128" s="74" t="s">
        <v>465</v>
      </c>
      <c r="D128" s="75">
        <v>8</v>
      </c>
      <c r="E128" s="76" t="s">
        <v>425</v>
      </c>
      <c r="F128" s="77"/>
      <c r="G128" s="372">
        <f>D128*F128</f>
        <v>0</v>
      </c>
      <c r="I128" s="375"/>
      <c r="J128" s="71"/>
      <c r="K128" s="71"/>
      <c r="L128" s="71"/>
      <c r="M128" s="71"/>
      <c r="N128" s="71"/>
      <c r="O128" s="71"/>
      <c r="P128" s="71"/>
      <c r="Q128" s="71"/>
      <c r="R128" s="71"/>
      <c r="S128" s="71"/>
      <c r="T128" s="71"/>
    </row>
    <row r="129" spans="1:20" s="72" customFormat="1" ht="15">
      <c r="A129" s="66"/>
      <c r="B129" s="64"/>
      <c r="C129" s="66"/>
      <c r="D129" s="67"/>
      <c r="E129" s="68"/>
      <c r="F129" s="68"/>
      <c r="G129" s="372"/>
      <c r="I129" s="375"/>
      <c r="J129" s="71"/>
      <c r="K129" s="71"/>
      <c r="L129" s="71"/>
      <c r="M129" s="71"/>
      <c r="N129" s="71"/>
      <c r="O129" s="71"/>
      <c r="P129" s="71"/>
      <c r="Q129" s="71"/>
      <c r="R129" s="71"/>
      <c r="S129" s="71"/>
      <c r="T129" s="71"/>
    </row>
    <row r="130" spans="1:20" s="72" customFormat="1" ht="90">
      <c r="A130" s="66" t="s">
        <v>468</v>
      </c>
      <c r="B130" s="385" t="s">
        <v>1221</v>
      </c>
      <c r="C130" s="78"/>
      <c r="D130" s="79"/>
      <c r="E130" s="80"/>
      <c r="F130" s="80"/>
      <c r="G130" s="372"/>
      <c r="I130" s="375"/>
      <c r="J130" s="71"/>
      <c r="K130" s="71"/>
      <c r="L130" s="71"/>
      <c r="M130" s="71"/>
      <c r="N130" s="71"/>
      <c r="O130" s="71"/>
      <c r="P130" s="71"/>
      <c r="Q130" s="71"/>
      <c r="R130" s="71"/>
      <c r="S130" s="71"/>
      <c r="T130" s="71"/>
    </row>
    <row r="131" spans="1:20" s="72" customFormat="1" ht="15">
      <c r="A131" s="81" t="s">
        <v>469</v>
      </c>
      <c r="B131" s="82" t="s">
        <v>470</v>
      </c>
      <c r="C131" s="78"/>
      <c r="D131" s="79"/>
      <c r="E131" s="80"/>
      <c r="F131" s="80"/>
      <c r="G131" s="372"/>
      <c r="I131" s="375"/>
      <c r="J131" s="71"/>
      <c r="K131" s="71"/>
      <c r="L131" s="71"/>
      <c r="M131" s="71"/>
      <c r="N131" s="71"/>
      <c r="O131" s="71"/>
      <c r="P131" s="71"/>
      <c r="Q131" s="71"/>
      <c r="R131" s="71"/>
      <c r="S131" s="71"/>
      <c r="T131" s="71"/>
    </row>
    <row r="132" spans="1:20" s="72" customFormat="1" ht="15">
      <c r="A132" s="81" t="s">
        <v>469</v>
      </c>
      <c r="B132" s="82" t="s">
        <v>471</v>
      </c>
      <c r="C132" s="78"/>
      <c r="D132" s="83"/>
      <c r="E132" s="80"/>
      <c r="F132" s="80"/>
      <c r="G132" s="372"/>
      <c r="I132" s="375"/>
      <c r="J132" s="71"/>
      <c r="K132" s="71"/>
      <c r="L132" s="71"/>
      <c r="M132" s="71"/>
      <c r="N132" s="71"/>
      <c r="O132" s="71"/>
      <c r="P132" s="71"/>
      <c r="Q132" s="71"/>
      <c r="R132" s="71"/>
      <c r="S132" s="71"/>
      <c r="T132" s="71"/>
    </row>
    <row r="133" spans="1:20" s="72" customFormat="1" ht="45">
      <c r="A133" s="81" t="s">
        <v>469</v>
      </c>
      <c r="B133" s="82" t="s">
        <v>472</v>
      </c>
      <c r="C133" s="78"/>
      <c r="D133" s="83"/>
      <c r="E133" s="80"/>
      <c r="F133" s="80"/>
      <c r="G133" s="372"/>
      <c r="I133" s="375"/>
      <c r="J133" s="71"/>
      <c r="K133" s="71"/>
      <c r="L133" s="71"/>
      <c r="M133" s="71"/>
      <c r="N133" s="71"/>
      <c r="O133" s="71"/>
      <c r="P133" s="71"/>
      <c r="Q133" s="71"/>
      <c r="R133" s="71"/>
      <c r="S133" s="71"/>
      <c r="T133" s="71"/>
    </row>
    <row r="134" spans="1:20" s="72" customFormat="1" ht="15">
      <c r="A134" s="81" t="s">
        <v>469</v>
      </c>
      <c r="B134" s="82" t="s">
        <v>473</v>
      </c>
      <c r="C134" s="78"/>
      <c r="D134" s="83"/>
      <c r="E134" s="80"/>
      <c r="F134" s="80"/>
      <c r="G134" s="372"/>
      <c r="I134" s="375"/>
      <c r="J134" s="71"/>
      <c r="K134" s="71"/>
      <c r="L134" s="71"/>
      <c r="M134" s="71"/>
      <c r="N134" s="71"/>
      <c r="O134" s="71"/>
      <c r="P134" s="71"/>
      <c r="Q134" s="71"/>
      <c r="R134" s="71"/>
      <c r="S134" s="71"/>
      <c r="T134" s="71"/>
    </row>
    <row r="135" spans="1:20" s="72" customFormat="1" ht="15">
      <c r="A135" s="81" t="s">
        <v>469</v>
      </c>
      <c r="B135" s="82" t="s">
        <v>474</v>
      </c>
      <c r="C135" s="84" t="s">
        <v>475</v>
      </c>
      <c r="D135" s="78">
        <v>1</v>
      </c>
      <c r="E135" s="79" t="s">
        <v>476</v>
      </c>
      <c r="F135" s="80"/>
      <c r="G135" s="372">
        <f>D135*F135</f>
        <v>0</v>
      </c>
      <c r="I135" s="375"/>
      <c r="J135" s="71"/>
      <c r="K135" s="71"/>
      <c r="L135" s="71"/>
      <c r="M135" s="71"/>
      <c r="N135" s="71"/>
      <c r="O135" s="71"/>
      <c r="P135" s="71"/>
      <c r="Q135" s="71"/>
      <c r="R135" s="71"/>
      <c r="S135" s="71"/>
      <c r="T135" s="71"/>
    </row>
    <row r="136" spans="1:20" s="72" customFormat="1" ht="15.75" thickBot="1">
      <c r="A136" s="66"/>
      <c r="G136" s="69"/>
      <c r="I136" s="375"/>
      <c r="J136" s="71"/>
      <c r="K136" s="71"/>
      <c r="L136" s="71"/>
      <c r="M136" s="71"/>
      <c r="N136" s="71"/>
      <c r="O136" s="71"/>
      <c r="P136" s="71"/>
      <c r="Q136" s="71"/>
      <c r="R136" s="71"/>
      <c r="S136" s="71"/>
      <c r="T136" s="71"/>
    </row>
    <row r="137" spans="1:20" s="373" customFormat="1" ht="16.5" thickTop="1" thickBot="1">
      <c r="A137" s="387"/>
      <c r="B137" s="388" t="s">
        <v>446</v>
      </c>
      <c r="C137" s="389"/>
      <c r="D137" s="390"/>
      <c r="E137" s="389"/>
      <c r="F137" s="390"/>
      <c r="G137" s="390">
        <f>SUM(G114:G136)</f>
        <v>0</v>
      </c>
    </row>
    <row r="138" spans="1:20" ht="13.5" thickTop="1"/>
    <row r="140" spans="1:20" s="406" customFormat="1" ht="15">
      <c r="A140" s="403"/>
      <c r="B140" s="404" t="s">
        <v>477</v>
      </c>
      <c r="C140" s="405"/>
      <c r="D140" s="405"/>
      <c r="E140" s="405"/>
      <c r="F140" s="405"/>
      <c r="G140" s="405"/>
    </row>
    <row r="141" spans="1:20" s="406" customFormat="1">
      <c r="A141" s="403"/>
      <c r="B141" s="407"/>
      <c r="C141" s="408"/>
      <c r="D141" s="409"/>
    </row>
    <row r="142" spans="1:20" s="412" customFormat="1" ht="25.5">
      <c r="A142" s="394" t="str">
        <f>A9</f>
        <v>1.</v>
      </c>
      <c r="B142" s="365" t="str">
        <f>B9</f>
        <v>ZAMJENA POSTOJEĆIH SVJETILJKI RADI POVEĆANJA ENERGETSKE UČINKOVITOSTI</v>
      </c>
      <c r="C142" s="410"/>
      <c r="D142" s="411"/>
      <c r="G142" s="413">
        <f>G107</f>
        <v>0</v>
      </c>
    </row>
    <row r="143" spans="1:20" s="412" customFormat="1">
      <c r="A143" s="394"/>
      <c r="B143" s="365"/>
      <c r="C143" s="410"/>
      <c r="D143" s="411"/>
      <c r="G143" s="414"/>
    </row>
    <row r="144" spans="1:20" s="412" customFormat="1" ht="38.25">
      <c r="A144" s="394" t="str">
        <f>A110</f>
        <v>2.</v>
      </c>
      <c r="B144" s="365" t="str">
        <f>B110</f>
        <v>ELEKTROINSTALACIJA NAPAJANJA UREĐAJA PREMA STROJARSKOM PROJEKTU I PROJEKTU DIZALA</v>
      </c>
      <c r="C144" s="410"/>
      <c r="D144" s="411"/>
      <c r="G144" s="413">
        <f>G137</f>
        <v>0</v>
      </c>
    </row>
    <row r="145" spans="1:7" s="414" customFormat="1" ht="13.5" thickBot="1">
      <c r="A145" s="415"/>
      <c r="B145" s="416"/>
      <c r="C145" s="417"/>
      <c r="D145" s="418"/>
    </row>
    <row r="146" spans="1:7" s="373" customFormat="1" ht="16.5" thickTop="1" thickBot="1">
      <c r="A146" s="387"/>
      <c r="B146" s="388" t="s">
        <v>446</v>
      </c>
      <c r="C146" s="389"/>
      <c r="D146" s="390"/>
      <c r="E146" s="389"/>
      <c r="F146" s="390"/>
      <c r="G146" s="390">
        <f>SUM(G142:G145)</f>
        <v>0</v>
      </c>
    </row>
    <row r="147" spans="1:7" ht="13.5" thickTop="1"/>
  </sheetData>
  <mergeCells count="5">
    <mergeCell ref="A3:G3"/>
    <mergeCell ref="A4:G4"/>
    <mergeCell ref="A5:G5"/>
    <mergeCell ref="B140:G140"/>
    <mergeCell ref="A2:G2"/>
  </mergeCells>
  <pageMargins left="0.7" right="0.7" top="0.75" bottom="0.75" header="0.3" footer="0.3"/>
  <pageSetup orientation="portrait" r:id="rId1"/>
  <rowBreaks count="1" manualBreakCount="1">
    <brk id="10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V978"/>
  <sheetViews>
    <sheetView showZeros="0" zoomScaleNormal="100" zoomScaleSheetLayoutView="90" workbookViewId="0">
      <selection sqref="A1:XFD1048576"/>
    </sheetView>
  </sheetViews>
  <sheetFormatPr defaultColWidth="10" defaultRowHeight="12"/>
  <cols>
    <col min="1" max="1" width="4.28515625" style="419" customWidth="1"/>
    <col min="2" max="2" width="48" style="466" customWidth="1"/>
    <col min="3" max="3" width="6" style="88" customWidth="1"/>
    <col min="4" max="4" width="6.7109375" style="87" customWidth="1"/>
    <col min="5" max="5" width="6.7109375" style="421" customWidth="1"/>
    <col min="6" max="6" width="10.5703125" style="186" customWidth="1"/>
    <col min="7" max="7" width="10.140625" style="208" customWidth="1"/>
    <col min="8" max="16384" width="10" style="423"/>
  </cols>
  <sheetData>
    <row r="1" spans="1:7" s="488" customFormat="1">
      <c r="A1" s="482"/>
      <c r="B1" s="483" t="s">
        <v>479</v>
      </c>
      <c r="C1" s="484"/>
      <c r="D1" s="485"/>
      <c r="E1" s="484"/>
      <c r="F1" s="486"/>
      <c r="G1" s="487"/>
    </row>
    <row r="2" spans="1:7" s="488" customFormat="1">
      <c r="A2" s="489"/>
      <c r="B2" s="490" t="s">
        <v>480</v>
      </c>
      <c r="C2" s="491"/>
      <c r="D2" s="492"/>
      <c r="E2" s="491"/>
      <c r="F2" s="493"/>
      <c r="G2" s="494"/>
    </row>
    <row r="3" spans="1:7" s="488" customFormat="1" ht="45">
      <c r="A3" s="495" t="s">
        <v>23</v>
      </c>
      <c r="B3" s="496" t="s">
        <v>481</v>
      </c>
      <c r="C3" s="497"/>
      <c r="D3" s="498"/>
      <c r="E3" s="491"/>
      <c r="F3" s="499"/>
      <c r="G3" s="500"/>
    </row>
    <row r="4" spans="1:7" s="488" customFormat="1" ht="22.5">
      <c r="A4" s="495"/>
      <c r="B4" s="496" t="s">
        <v>482</v>
      </c>
      <c r="C4" s="497"/>
      <c r="D4" s="498"/>
      <c r="E4" s="491"/>
      <c r="F4" s="499"/>
      <c r="G4" s="500"/>
    </row>
    <row r="5" spans="1:7" s="488" customFormat="1" ht="22.5">
      <c r="A5" s="495"/>
      <c r="B5" s="496" t="s">
        <v>483</v>
      </c>
      <c r="C5" s="497"/>
      <c r="D5" s="498"/>
      <c r="E5" s="491"/>
      <c r="F5" s="499"/>
      <c r="G5" s="500"/>
    </row>
    <row r="6" spans="1:7" s="488" customFormat="1">
      <c r="A6" s="495"/>
      <c r="B6" s="496" t="s">
        <v>484</v>
      </c>
      <c r="C6" s="497"/>
      <c r="D6" s="498"/>
      <c r="E6" s="491"/>
      <c r="F6" s="499"/>
      <c r="G6" s="500"/>
    </row>
    <row r="7" spans="1:7" s="488" customFormat="1">
      <c r="A7" s="495"/>
      <c r="B7" s="496" t="s">
        <v>485</v>
      </c>
      <c r="C7" s="497"/>
      <c r="D7" s="498"/>
      <c r="E7" s="491"/>
      <c r="F7" s="499"/>
      <c r="G7" s="500"/>
    </row>
    <row r="8" spans="1:7" s="488" customFormat="1">
      <c r="A8" s="495"/>
      <c r="B8" s="496" t="s">
        <v>486</v>
      </c>
      <c r="C8" s="497"/>
      <c r="D8" s="498"/>
      <c r="E8" s="491"/>
      <c r="F8" s="499"/>
      <c r="G8" s="500"/>
    </row>
    <row r="9" spans="1:7" s="488" customFormat="1">
      <c r="A9" s="495"/>
      <c r="B9" s="496" t="s">
        <v>487</v>
      </c>
      <c r="C9" s="497"/>
      <c r="D9" s="498"/>
      <c r="E9" s="491"/>
      <c r="F9" s="499"/>
      <c r="G9" s="500"/>
    </row>
    <row r="10" spans="1:7" s="488" customFormat="1">
      <c r="A10" s="495"/>
      <c r="B10" s="496" t="s">
        <v>488</v>
      </c>
      <c r="C10" s="497"/>
      <c r="D10" s="498"/>
      <c r="E10" s="491"/>
      <c r="F10" s="499"/>
      <c r="G10" s="500"/>
    </row>
    <row r="11" spans="1:7" s="488" customFormat="1">
      <c r="A11" s="495"/>
      <c r="B11" s="496" t="s">
        <v>489</v>
      </c>
      <c r="C11" s="497"/>
      <c r="D11" s="498"/>
      <c r="E11" s="491"/>
      <c r="F11" s="499"/>
      <c r="G11" s="500"/>
    </row>
    <row r="12" spans="1:7" s="488" customFormat="1">
      <c r="A12" s="495"/>
      <c r="B12" s="496" t="s">
        <v>490</v>
      </c>
      <c r="C12" s="497"/>
      <c r="D12" s="498"/>
      <c r="E12" s="491"/>
      <c r="F12" s="499"/>
      <c r="G12" s="500"/>
    </row>
    <row r="13" spans="1:7" s="488" customFormat="1">
      <c r="A13" s="495"/>
      <c r="B13" s="496" t="s">
        <v>491</v>
      </c>
      <c r="C13" s="497"/>
      <c r="D13" s="498"/>
      <c r="E13" s="491"/>
      <c r="F13" s="499"/>
      <c r="G13" s="500"/>
    </row>
    <row r="14" spans="1:7" s="488" customFormat="1" ht="45">
      <c r="A14" s="495"/>
      <c r="B14" s="496" t="s">
        <v>492</v>
      </c>
      <c r="C14" s="497"/>
      <c r="D14" s="498"/>
      <c r="E14" s="491"/>
      <c r="F14" s="499"/>
      <c r="G14" s="500"/>
    </row>
    <row r="15" spans="1:7" s="488" customFormat="1" ht="45">
      <c r="A15" s="495" t="s">
        <v>24</v>
      </c>
      <c r="B15" s="496" t="s">
        <v>1160</v>
      </c>
      <c r="C15" s="497"/>
      <c r="D15" s="498"/>
      <c r="E15" s="491"/>
      <c r="F15" s="499"/>
      <c r="G15" s="500"/>
    </row>
    <row r="16" spans="1:7" s="488" customFormat="1" ht="45">
      <c r="A16" s="495" t="s">
        <v>203</v>
      </c>
      <c r="B16" s="496" t="s">
        <v>493</v>
      </c>
      <c r="C16" s="497"/>
      <c r="D16" s="498"/>
      <c r="E16" s="491"/>
      <c r="F16" s="499"/>
      <c r="G16" s="500"/>
    </row>
    <row r="17" spans="1:7" s="488" customFormat="1" ht="45">
      <c r="A17" s="495" t="s">
        <v>224</v>
      </c>
      <c r="B17" s="496" t="s">
        <v>494</v>
      </c>
      <c r="C17" s="497"/>
      <c r="D17" s="498"/>
      <c r="E17" s="491"/>
      <c r="F17" s="499"/>
      <c r="G17" s="500"/>
    </row>
    <row r="18" spans="1:7" s="488" customFormat="1" ht="45">
      <c r="A18" s="495" t="s">
        <v>281</v>
      </c>
      <c r="B18" s="496" t="s">
        <v>495</v>
      </c>
      <c r="C18" s="497"/>
      <c r="D18" s="498"/>
      <c r="E18" s="491"/>
      <c r="F18" s="499"/>
      <c r="G18" s="500"/>
    </row>
    <row r="19" spans="1:7" s="488" customFormat="1" ht="45">
      <c r="A19" s="495" t="s">
        <v>339</v>
      </c>
      <c r="B19" s="496" t="s">
        <v>496</v>
      </c>
      <c r="C19" s="497"/>
      <c r="D19" s="498"/>
      <c r="E19" s="491"/>
      <c r="F19" s="499"/>
      <c r="G19" s="500"/>
    </row>
    <row r="20" spans="1:7" s="488" customFormat="1" ht="22.5">
      <c r="A20" s="495" t="s">
        <v>409</v>
      </c>
      <c r="B20" s="496" t="s">
        <v>497</v>
      </c>
      <c r="C20" s="497"/>
      <c r="D20" s="498"/>
      <c r="E20" s="491"/>
      <c r="F20" s="499"/>
      <c r="G20" s="500"/>
    </row>
    <row r="21" spans="1:7" s="488" customFormat="1" ht="33.75">
      <c r="A21" s="495" t="s">
        <v>412</v>
      </c>
      <c r="B21" s="496" t="s">
        <v>498</v>
      </c>
      <c r="C21" s="497"/>
      <c r="D21" s="498"/>
      <c r="E21" s="491"/>
      <c r="F21" s="499"/>
      <c r="G21" s="500"/>
    </row>
    <row r="22" spans="1:7" s="488" customFormat="1">
      <c r="A22" s="495" t="s">
        <v>499</v>
      </c>
      <c r="B22" s="496" t="s">
        <v>500</v>
      </c>
      <c r="C22" s="497"/>
      <c r="D22" s="498"/>
      <c r="E22" s="491"/>
      <c r="F22" s="499"/>
      <c r="G22" s="500"/>
    </row>
    <row r="23" spans="1:7" s="488" customFormat="1">
      <c r="A23" s="495"/>
      <c r="B23" s="496" t="s">
        <v>501</v>
      </c>
      <c r="C23" s="497"/>
      <c r="D23" s="498"/>
      <c r="E23" s="491"/>
      <c r="F23" s="499"/>
      <c r="G23" s="500"/>
    </row>
    <row r="24" spans="1:7" s="488" customFormat="1">
      <c r="A24" s="495"/>
      <c r="B24" s="496" t="s">
        <v>1222</v>
      </c>
      <c r="C24" s="497"/>
      <c r="D24" s="498"/>
      <c r="E24" s="491"/>
      <c r="F24" s="499"/>
      <c r="G24" s="500"/>
    </row>
    <row r="25" spans="1:7" s="488" customFormat="1">
      <c r="A25" s="495"/>
      <c r="B25" s="496" t="s">
        <v>1223</v>
      </c>
      <c r="C25" s="497"/>
      <c r="D25" s="498"/>
      <c r="E25" s="491"/>
      <c r="F25" s="499"/>
      <c r="G25" s="500"/>
    </row>
    <row r="26" spans="1:7" s="488" customFormat="1">
      <c r="A26" s="495"/>
      <c r="B26" s="501" t="s">
        <v>502</v>
      </c>
      <c r="C26" s="497"/>
      <c r="D26" s="498"/>
      <c r="E26" s="491"/>
      <c r="F26" s="499"/>
      <c r="G26" s="500"/>
    </row>
    <row r="27" spans="1:7" s="488" customFormat="1" ht="22.5">
      <c r="A27" s="495"/>
      <c r="B27" s="501" t="s">
        <v>503</v>
      </c>
      <c r="C27" s="497"/>
      <c r="D27" s="498"/>
      <c r="E27" s="491"/>
      <c r="F27" s="499"/>
      <c r="G27" s="500"/>
    </row>
    <row r="28" spans="1:7" s="488" customFormat="1" ht="45">
      <c r="A28" s="495" t="s">
        <v>504</v>
      </c>
      <c r="B28" s="502" t="s">
        <v>505</v>
      </c>
      <c r="C28" s="497"/>
      <c r="D28" s="498"/>
      <c r="E28" s="491"/>
      <c r="F28" s="499"/>
      <c r="G28" s="500"/>
    </row>
    <row r="29" spans="1:7" s="89" customFormat="1">
      <c r="A29" s="85"/>
      <c r="B29" s="503"/>
      <c r="C29" s="86"/>
      <c r="D29" s="87"/>
      <c r="E29" s="88"/>
      <c r="F29" s="184"/>
      <c r="G29" s="203"/>
    </row>
    <row r="30" spans="1:7" s="89" customFormat="1">
      <c r="A30" s="90"/>
      <c r="B30" s="503"/>
      <c r="C30" s="91"/>
      <c r="D30" s="87"/>
      <c r="E30" s="92"/>
      <c r="F30" s="185"/>
      <c r="G30" s="203"/>
    </row>
    <row r="31" spans="1:7">
      <c r="B31" s="420"/>
      <c r="F31" s="422"/>
    </row>
    <row r="32" spans="1:7">
      <c r="A32" s="424" t="s">
        <v>506</v>
      </c>
      <c r="B32" s="425" t="s">
        <v>507</v>
      </c>
      <c r="C32" s="120"/>
      <c r="D32" s="121"/>
      <c r="E32" s="426"/>
      <c r="F32" s="427"/>
      <c r="G32" s="428"/>
    </row>
    <row r="33" spans="1:7" s="510" customFormat="1">
      <c r="A33" s="504" t="s">
        <v>508</v>
      </c>
      <c r="B33" s="505" t="s">
        <v>509</v>
      </c>
      <c r="C33" s="506"/>
      <c r="D33" s="507"/>
      <c r="E33" s="508"/>
      <c r="F33" s="509"/>
      <c r="G33" s="428"/>
    </row>
    <row r="34" spans="1:7" s="510" customFormat="1">
      <c r="A34" s="85"/>
      <c r="B34" s="511" t="s">
        <v>510</v>
      </c>
      <c r="C34" s="512"/>
      <c r="D34" s="513"/>
      <c r="E34" s="108"/>
      <c r="F34" s="514"/>
      <c r="G34" s="208"/>
    </row>
    <row r="35" spans="1:7" s="518" customFormat="1" ht="60">
      <c r="A35" s="101"/>
      <c r="B35" s="515" t="s">
        <v>511</v>
      </c>
      <c r="C35" s="113"/>
      <c r="D35" s="137"/>
      <c r="E35" s="516"/>
      <c r="F35" s="517"/>
      <c r="G35" s="92"/>
    </row>
    <row r="36" spans="1:7" s="510" customFormat="1">
      <c r="A36" s="104" t="s">
        <v>508</v>
      </c>
      <c r="B36" s="107" t="s">
        <v>512</v>
      </c>
      <c r="C36" s="512"/>
      <c r="D36" s="513"/>
      <c r="E36" s="108"/>
      <c r="F36" s="514"/>
      <c r="G36" s="208"/>
    </row>
    <row r="37" spans="1:7" s="510" customFormat="1">
      <c r="A37" s="104"/>
      <c r="B37" s="107" t="s">
        <v>513</v>
      </c>
      <c r="C37" s="512"/>
      <c r="D37" s="513"/>
      <c r="E37" s="108"/>
      <c r="F37" s="514"/>
      <c r="G37" s="208"/>
    </row>
    <row r="38" spans="1:7" s="510" customFormat="1">
      <c r="A38" s="104"/>
      <c r="B38" s="107"/>
      <c r="C38" s="96" t="s">
        <v>514</v>
      </c>
      <c r="D38" s="97">
        <v>1</v>
      </c>
      <c r="E38" s="93" t="s">
        <v>425</v>
      </c>
      <c r="F38" s="519"/>
      <c r="G38" s="520">
        <f>D38*F38</f>
        <v>0</v>
      </c>
    </row>
    <row r="39" spans="1:7" s="510" customFormat="1">
      <c r="A39" s="94" t="s">
        <v>515</v>
      </c>
      <c r="B39" s="107" t="s">
        <v>516</v>
      </c>
      <c r="C39" s="96"/>
      <c r="D39" s="97"/>
      <c r="E39" s="108"/>
      <c r="F39" s="514"/>
      <c r="G39" s="208"/>
    </row>
    <row r="40" spans="1:7" s="518" customFormat="1" ht="36">
      <c r="A40" s="435"/>
      <c r="B40" s="95" t="s">
        <v>517</v>
      </c>
      <c r="C40" s="96"/>
      <c r="D40" s="97"/>
      <c r="E40" s="98"/>
      <c r="F40" s="186"/>
      <c r="G40" s="92"/>
    </row>
    <row r="41" spans="1:7" s="518" customFormat="1" ht="36">
      <c r="A41" s="94"/>
      <c r="B41" s="95" t="s">
        <v>518</v>
      </c>
      <c r="C41" s="96"/>
      <c r="D41" s="97"/>
      <c r="E41" s="98"/>
      <c r="F41" s="186"/>
      <c r="G41" s="92"/>
    </row>
    <row r="42" spans="1:7" s="518" customFormat="1">
      <c r="A42" s="99"/>
      <c r="B42" s="95" t="s">
        <v>519</v>
      </c>
      <c r="C42" s="96"/>
      <c r="D42" s="97"/>
      <c r="E42" s="98"/>
      <c r="F42" s="186"/>
      <c r="G42" s="92"/>
    </row>
    <row r="43" spans="1:7" s="518" customFormat="1" ht="24">
      <c r="A43" s="99"/>
      <c r="B43" s="95" t="s">
        <v>520</v>
      </c>
      <c r="C43" s="96"/>
      <c r="D43" s="97"/>
      <c r="E43" s="98"/>
      <c r="F43" s="186"/>
      <c r="G43" s="92"/>
    </row>
    <row r="44" spans="1:7" s="518" customFormat="1" ht="24">
      <c r="A44" s="99"/>
      <c r="B44" s="95" t="s">
        <v>521</v>
      </c>
      <c r="C44" s="96"/>
      <c r="D44" s="97"/>
      <c r="E44" s="98"/>
      <c r="F44" s="186"/>
      <c r="G44" s="92"/>
    </row>
    <row r="45" spans="1:7" s="518" customFormat="1" ht="24">
      <c r="A45" s="99"/>
      <c r="B45" s="100" t="s">
        <v>522</v>
      </c>
      <c r="C45" s="96"/>
      <c r="D45" s="97"/>
      <c r="E45" s="98"/>
      <c r="F45" s="186"/>
      <c r="G45" s="92"/>
    </row>
    <row r="46" spans="1:7" s="518" customFormat="1" ht="24">
      <c r="A46" s="101"/>
      <c r="B46" s="100" t="s">
        <v>523</v>
      </c>
      <c r="C46" s="96"/>
      <c r="D46" s="97"/>
      <c r="E46" s="98"/>
      <c r="F46" s="186"/>
      <c r="G46" s="92"/>
    </row>
    <row r="47" spans="1:7" s="518" customFormat="1">
      <c r="A47" s="101"/>
      <c r="B47" s="102" t="s">
        <v>524</v>
      </c>
      <c r="C47" s="96"/>
      <c r="D47" s="97"/>
      <c r="E47" s="98"/>
      <c r="F47" s="186"/>
      <c r="G47" s="92"/>
    </row>
    <row r="48" spans="1:7" s="518" customFormat="1" ht="36">
      <c r="A48" s="101"/>
      <c r="B48" s="95" t="s">
        <v>525</v>
      </c>
      <c r="C48" s="96"/>
      <c r="D48" s="97"/>
      <c r="E48" s="98"/>
      <c r="F48" s="186"/>
      <c r="G48" s="92"/>
    </row>
    <row r="49" spans="1:7" s="518" customFormat="1" ht="24">
      <c r="A49" s="101"/>
      <c r="B49" s="95" t="s">
        <v>526</v>
      </c>
      <c r="C49" s="96"/>
      <c r="D49" s="97"/>
      <c r="E49" s="98"/>
      <c r="F49" s="186"/>
      <c r="G49" s="92"/>
    </row>
    <row r="50" spans="1:7" s="518" customFormat="1" ht="48">
      <c r="A50" s="101"/>
      <c r="B50" s="112" t="s">
        <v>527</v>
      </c>
      <c r="C50" s="96"/>
      <c r="D50" s="97"/>
      <c r="E50" s="98"/>
      <c r="F50" s="186"/>
      <c r="G50" s="92"/>
    </row>
    <row r="51" spans="1:7" s="518" customFormat="1" ht="24">
      <c r="A51" s="101"/>
      <c r="B51" s="112" t="s">
        <v>528</v>
      </c>
      <c r="C51" s="96"/>
      <c r="D51" s="97"/>
      <c r="E51" s="98"/>
      <c r="F51" s="186"/>
      <c r="G51" s="92"/>
    </row>
    <row r="52" spans="1:7" s="518" customFormat="1" ht="24">
      <c r="A52" s="101"/>
      <c r="B52" s="112" t="s">
        <v>529</v>
      </c>
      <c r="F52" s="438"/>
      <c r="G52" s="438"/>
    </row>
    <row r="53" spans="1:7" s="518" customFormat="1" ht="48">
      <c r="A53" s="101"/>
      <c r="B53" s="95" t="s">
        <v>530</v>
      </c>
      <c r="C53" s="113" t="s">
        <v>27</v>
      </c>
      <c r="D53" s="137">
        <v>1</v>
      </c>
      <c r="E53" s="93" t="s">
        <v>425</v>
      </c>
      <c r="F53" s="519"/>
      <c r="G53" s="520">
        <f>D53*F53</f>
        <v>0</v>
      </c>
    </row>
    <row r="54" spans="1:7" s="89" customFormat="1" ht="24">
      <c r="A54" s="101" t="s">
        <v>531</v>
      </c>
      <c r="B54" s="503" t="s">
        <v>532</v>
      </c>
      <c r="F54" s="187"/>
      <c r="G54" s="187"/>
    </row>
    <row r="55" spans="1:7" s="518" customFormat="1">
      <c r="A55" s="435"/>
      <c r="B55" s="102"/>
      <c r="C55" s="113" t="s">
        <v>27</v>
      </c>
      <c r="D55" s="137">
        <v>1</v>
      </c>
      <c r="E55" s="93" t="s">
        <v>425</v>
      </c>
      <c r="F55" s="519"/>
      <c r="G55" s="520">
        <f>D55*F55</f>
        <v>0</v>
      </c>
    </row>
    <row r="56" spans="1:7" s="510" customFormat="1">
      <c r="A56" s="104" t="s">
        <v>533</v>
      </c>
      <c r="B56" s="107" t="s">
        <v>534</v>
      </c>
      <c r="C56" s="512"/>
      <c r="D56" s="513"/>
      <c r="E56" s="108"/>
      <c r="F56" s="514"/>
      <c r="G56" s="208"/>
    </row>
    <row r="57" spans="1:7" s="510" customFormat="1">
      <c r="A57" s="85"/>
      <c r="B57" s="107" t="s">
        <v>535</v>
      </c>
      <c r="C57" s="512"/>
      <c r="D57" s="513"/>
      <c r="E57" s="108"/>
      <c r="F57" s="514"/>
      <c r="G57" s="208"/>
    </row>
    <row r="58" spans="1:7" s="510" customFormat="1">
      <c r="A58" s="85"/>
      <c r="B58" s="107" t="s">
        <v>536</v>
      </c>
      <c r="C58" s="93"/>
      <c r="D58" s="131"/>
      <c r="E58" s="108"/>
      <c r="F58" s="514"/>
      <c r="G58" s="208"/>
    </row>
    <row r="59" spans="1:7" s="510" customFormat="1">
      <c r="A59" s="85"/>
      <c r="B59" s="107" t="s">
        <v>537</v>
      </c>
      <c r="C59" s="512"/>
      <c r="D59" s="513"/>
      <c r="E59" s="108"/>
      <c r="F59" s="514"/>
      <c r="G59" s="208"/>
    </row>
    <row r="60" spans="1:7" s="510" customFormat="1">
      <c r="A60" s="85"/>
      <c r="B60" s="107" t="s">
        <v>538</v>
      </c>
      <c r="C60" s="512"/>
      <c r="D60" s="513"/>
      <c r="E60" s="108"/>
      <c r="F60" s="514"/>
      <c r="G60" s="208"/>
    </row>
    <row r="61" spans="1:7" s="510" customFormat="1">
      <c r="A61" s="85"/>
      <c r="B61" s="107"/>
      <c r="C61" s="96" t="s">
        <v>539</v>
      </c>
      <c r="D61" s="97">
        <v>9</v>
      </c>
      <c r="E61" s="93" t="s">
        <v>425</v>
      </c>
      <c r="F61" s="519"/>
      <c r="G61" s="520">
        <f>D61*F61</f>
        <v>0</v>
      </c>
    </row>
    <row r="62" spans="1:7" s="510" customFormat="1">
      <c r="A62" s="85"/>
      <c r="B62" s="511" t="s">
        <v>540</v>
      </c>
      <c r="C62" s="512"/>
      <c r="D62" s="513"/>
      <c r="E62" s="108"/>
      <c r="F62" s="514"/>
      <c r="G62" s="208"/>
    </row>
    <row r="63" spans="1:7" s="510" customFormat="1">
      <c r="A63" s="104" t="s">
        <v>541</v>
      </c>
      <c r="B63" s="107" t="s">
        <v>542</v>
      </c>
      <c r="C63" s="512"/>
      <c r="D63" s="513"/>
      <c r="E63" s="108"/>
      <c r="F63" s="514"/>
      <c r="G63" s="208"/>
    </row>
    <row r="64" spans="1:7" s="510" customFormat="1">
      <c r="A64" s="85"/>
      <c r="B64" s="510" t="s">
        <v>1095</v>
      </c>
      <c r="C64" s="512"/>
      <c r="D64" s="513"/>
      <c r="E64" s="108"/>
      <c r="F64" s="514"/>
      <c r="G64" s="208"/>
    </row>
    <row r="65" spans="1:7" s="518" customFormat="1">
      <c r="A65" s="94"/>
      <c r="B65" s="518" t="s">
        <v>1086</v>
      </c>
      <c r="C65" s="521"/>
      <c r="D65" s="522"/>
      <c r="E65" s="98"/>
      <c r="F65" s="517"/>
      <c r="G65" s="204"/>
    </row>
    <row r="66" spans="1:7" s="510" customFormat="1" ht="24">
      <c r="A66" s="85"/>
      <c r="B66" s="107" t="s">
        <v>1099</v>
      </c>
      <c r="C66" s="521" t="s">
        <v>27</v>
      </c>
      <c r="D66" s="522">
        <v>1</v>
      </c>
      <c r="E66" s="93" t="s">
        <v>425</v>
      </c>
      <c r="F66" s="519"/>
      <c r="G66" s="520">
        <f>D66*F66</f>
        <v>0</v>
      </c>
    </row>
    <row r="67" spans="1:7" s="510" customFormat="1">
      <c r="A67" s="85"/>
      <c r="B67" s="107"/>
      <c r="C67" s="521"/>
      <c r="D67" s="522"/>
      <c r="E67" s="93"/>
      <c r="F67" s="519"/>
      <c r="G67" s="520"/>
    </row>
    <row r="68" spans="1:7" s="518" customFormat="1" ht="27.6" customHeight="1">
      <c r="A68" s="94" t="s">
        <v>543</v>
      </c>
      <c r="B68" s="112" t="s">
        <v>1091</v>
      </c>
      <c r="C68" s="96"/>
      <c r="D68" s="97"/>
      <c r="E68" s="98"/>
      <c r="F68" s="186"/>
      <c r="G68" s="92"/>
    </row>
    <row r="69" spans="1:7" s="518" customFormat="1">
      <c r="A69" s="94"/>
      <c r="B69" s="112" t="s">
        <v>1092</v>
      </c>
      <c r="C69" s="96" t="s">
        <v>1</v>
      </c>
      <c r="D69" s="97">
        <v>2</v>
      </c>
      <c r="E69" s="93" t="s">
        <v>425</v>
      </c>
      <c r="F69" s="519"/>
      <c r="G69" s="520">
        <f t="shared" ref="G69:G71" si="0">D69*F69</f>
        <v>0</v>
      </c>
    </row>
    <row r="70" spans="1:7" s="518" customFormat="1">
      <c r="A70" s="94"/>
      <c r="B70" s="112" t="s">
        <v>1093</v>
      </c>
      <c r="C70" s="96" t="s">
        <v>1</v>
      </c>
      <c r="D70" s="97">
        <v>3</v>
      </c>
      <c r="E70" s="93" t="s">
        <v>425</v>
      </c>
      <c r="F70" s="519"/>
      <c r="G70" s="520">
        <f t="shared" si="0"/>
        <v>0</v>
      </c>
    </row>
    <row r="71" spans="1:7" s="510" customFormat="1">
      <c r="A71" s="85"/>
      <c r="B71" s="112" t="s">
        <v>1094</v>
      </c>
      <c r="C71" s="96" t="s">
        <v>1</v>
      </c>
      <c r="D71" s="97">
        <v>3</v>
      </c>
      <c r="E71" s="93" t="s">
        <v>425</v>
      </c>
      <c r="F71" s="519"/>
      <c r="G71" s="520">
        <f t="shared" si="0"/>
        <v>0</v>
      </c>
    </row>
    <row r="72" spans="1:7" s="510" customFormat="1">
      <c r="A72" s="85"/>
      <c r="B72" s="112"/>
      <c r="C72" s="96"/>
      <c r="D72" s="97"/>
      <c r="E72" s="108"/>
      <c r="F72" s="514"/>
      <c r="G72" s="208"/>
    </row>
    <row r="73" spans="1:7" s="518" customFormat="1" ht="24">
      <c r="A73" s="94" t="s">
        <v>544</v>
      </c>
      <c r="B73" s="112" t="s">
        <v>1098</v>
      </c>
      <c r="C73" s="96"/>
      <c r="D73" s="114"/>
      <c r="E73" s="98"/>
      <c r="F73" s="186"/>
      <c r="G73" s="92"/>
    </row>
    <row r="74" spans="1:7" s="510" customFormat="1">
      <c r="A74" s="85"/>
      <c r="B74" s="112" t="s">
        <v>1096</v>
      </c>
      <c r="C74" s="96" t="s">
        <v>1</v>
      </c>
      <c r="D74" s="114">
        <v>3</v>
      </c>
      <c r="E74" s="93" t="s">
        <v>425</v>
      </c>
      <c r="F74" s="519"/>
      <c r="G74" s="520">
        <f t="shared" ref="G74:G75" si="1">D74*F74</f>
        <v>0</v>
      </c>
    </row>
    <row r="75" spans="1:7" s="518" customFormat="1">
      <c r="A75" s="94"/>
      <c r="B75" s="112" t="s">
        <v>1097</v>
      </c>
      <c r="C75" s="96" t="s">
        <v>1</v>
      </c>
      <c r="D75" s="114">
        <v>4</v>
      </c>
      <c r="E75" s="93" t="s">
        <v>425</v>
      </c>
      <c r="F75" s="519"/>
      <c r="G75" s="520">
        <f t="shared" si="1"/>
        <v>0</v>
      </c>
    </row>
    <row r="76" spans="1:7" s="510" customFormat="1">
      <c r="A76" s="85"/>
      <c r="C76" s="512"/>
      <c r="D76" s="513"/>
      <c r="E76" s="108"/>
      <c r="F76" s="514"/>
      <c r="G76" s="208"/>
    </row>
    <row r="77" spans="1:7" s="510" customFormat="1" ht="36">
      <c r="A77" s="104" t="s">
        <v>545</v>
      </c>
      <c r="B77" s="112" t="s">
        <v>1108</v>
      </c>
      <c r="C77" s="96"/>
      <c r="D77" s="97"/>
      <c r="E77" s="108"/>
      <c r="F77" s="514"/>
      <c r="G77" s="208"/>
    </row>
    <row r="78" spans="1:7" s="510" customFormat="1">
      <c r="A78" s="85"/>
      <c r="B78" s="112" t="s">
        <v>1093</v>
      </c>
      <c r="C78" s="96" t="s">
        <v>1</v>
      </c>
      <c r="D78" s="97">
        <v>1</v>
      </c>
      <c r="E78" s="93" t="s">
        <v>425</v>
      </c>
      <c r="F78" s="519"/>
      <c r="G78" s="520">
        <f t="shared" ref="G78:G79" si="2">D78*F78</f>
        <v>0</v>
      </c>
    </row>
    <row r="79" spans="1:7" s="510" customFormat="1">
      <c r="A79" s="85"/>
      <c r="B79" s="112" t="s">
        <v>1094</v>
      </c>
      <c r="C79" s="96" t="s">
        <v>1</v>
      </c>
      <c r="D79" s="97">
        <v>1</v>
      </c>
      <c r="E79" s="93" t="s">
        <v>425</v>
      </c>
      <c r="F79" s="519"/>
      <c r="G79" s="520">
        <f t="shared" si="2"/>
        <v>0</v>
      </c>
    </row>
    <row r="80" spans="1:7" s="510" customFormat="1">
      <c r="A80" s="85"/>
      <c r="C80" s="512"/>
      <c r="D80" s="513"/>
      <c r="E80" s="108"/>
      <c r="F80" s="514"/>
      <c r="G80" s="208"/>
    </row>
    <row r="81" spans="1:7" s="518" customFormat="1" ht="36">
      <c r="A81" s="94" t="s">
        <v>499</v>
      </c>
      <c r="B81" s="112" t="s">
        <v>1106</v>
      </c>
      <c r="C81" s="96"/>
      <c r="D81" s="523"/>
      <c r="E81" s="98"/>
      <c r="F81" s="186"/>
      <c r="G81" s="92"/>
    </row>
    <row r="82" spans="1:7" s="518" customFormat="1">
      <c r="A82" s="94"/>
      <c r="B82" s="112" t="s">
        <v>1102</v>
      </c>
      <c r="C82" s="96" t="s">
        <v>1</v>
      </c>
      <c r="D82" s="114">
        <v>1</v>
      </c>
      <c r="E82" s="93" t="s">
        <v>425</v>
      </c>
      <c r="F82" s="519"/>
      <c r="G82" s="520">
        <f t="shared" ref="G82" si="3">D82*F82</f>
        <v>0</v>
      </c>
    </row>
    <row r="83" spans="1:7" s="510" customFormat="1">
      <c r="A83" s="85"/>
      <c r="B83" s="112"/>
      <c r="C83" s="96"/>
      <c r="D83" s="97"/>
      <c r="E83" s="108"/>
      <c r="F83" s="514"/>
      <c r="G83" s="208"/>
    </row>
    <row r="84" spans="1:7" s="518" customFormat="1" ht="24">
      <c r="A84" s="94" t="s">
        <v>504</v>
      </c>
      <c r="B84" s="112" t="s">
        <v>1101</v>
      </c>
      <c r="C84" s="96"/>
      <c r="D84" s="523"/>
      <c r="E84" s="98"/>
      <c r="F84" s="186"/>
      <c r="G84" s="92"/>
    </row>
    <row r="85" spans="1:7" s="510" customFormat="1">
      <c r="A85" s="85"/>
      <c r="B85" s="112" t="s">
        <v>1100</v>
      </c>
      <c r="C85" s="96" t="s">
        <v>1</v>
      </c>
      <c r="D85" s="97">
        <v>1</v>
      </c>
      <c r="E85" s="93" t="s">
        <v>425</v>
      </c>
      <c r="F85" s="519"/>
      <c r="G85" s="520">
        <f t="shared" ref="G85:G86" si="4">D85*F85</f>
        <v>0</v>
      </c>
    </row>
    <row r="86" spans="1:7" s="510" customFormat="1">
      <c r="A86" s="85"/>
      <c r="B86" s="112" t="s">
        <v>1094</v>
      </c>
      <c r="C86" s="96" t="s">
        <v>1</v>
      </c>
      <c r="D86" s="97">
        <v>1</v>
      </c>
      <c r="E86" s="93" t="s">
        <v>425</v>
      </c>
      <c r="F86" s="519"/>
      <c r="G86" s="520">
        <f t="shared" si="4"/>
        <v>0</v>
      </c>
    </row>
    <row r="87" spans="1:7" s="518" customFormat="1">
      <c r="A87" s="94"/>
      <c r="B87" s="112"/>
      <c r="C87" s="96"/>
      <c r="D87" s="114"/>
      <c r="E87" s="103"/>
      <c r="F87" s="188"/>
      <c r="G87" s="92"/>
    </row>
    <row r="88" spans="1:7" s="518" customFormat="1" ht="24">
      <c r="A88" s="94" t="s">
        <v>546</v>
      </c>
      <c r="B88" s="112" t="s">
        <v>1105</v>
      </c>
      <c r="C88" s="96"/>
      <c r="D88" s="523"/>
      <c r="E88" s="98"/>
      <c r="F88" s="186"/>
      <c r="G88" s="92"/>
    </row>
    <row r="89" spans="1:7" s="518" customFormat="1">
      <c r="A89" s="94"/>
      <c r="B89" s="112" t="s">
        <v>1102</v>
      </c>
      <c r="C89" s="96" t="s">
        <v>1</v>
      </c>
      <c r="D89" s="114">
        <v>1</v>
      </c>
      <c r="E89" s="93" t="s">
        <v>425</v>
      </c>
      <c r="F89" s="519"/>
      <c r="G89" s="520">
        <f t="shared" ref="G89" si="5">D89*F89</f>
        <v>0</v>
      </c>
    </row>
    <row r="90" spans="1:7" s="518" customFormat="1">
      <c r="A90" s="94"/>
      <c r="B90" s="112"/>
      <c r="C90" s="96"/>
      <c r="D90" s="114"/>
      <c r="E90" s="103"/>
      <c r="F90" s="188"/>
      <c r="G90" s="92"/>
    </row>
    <row r="91" spans="1:7" s="518" customFormat="1" ht="24">
      <c r="A91" s="94" t="s">
        <v>547</v>
      </c>
      <c r="B91" s="112" t="s">
        <v>1104</v>
      </c>
      <c r="C91" s="96"/>
      <c r="D91" s="523"/>
      <c r="E91" s="98"/>
      <c r="F91" s="186"/>
      <c r="G91" s="92"/>
    </row>
    <row r="92" spans="1:7" s="510" customFormat="1">
      <c r="A92" s="85"/>
      <c r="B92" s="112" t="s">
        <v>1093</v>
      </c>
      <c r="C92" s="96" t="s">
        <v>1</v>
      </c>
      <c r="D92" s="97">
        <v>1</v>
      </c>
      <c r="E92" s="93" t="s">
        <v>425</v>
      </c>
      <c r="F92" s="519"/>
      <c r="G92" s="520">
        <f t="shared" ref="G92:G93" si="6">D92*F92</f>
        <v>0</v>
      </c>
    </row>
    <row r="93" spans="1:7" s="510" customFormat="1">
      <c r="A93" s="85"/>
      <c r="B93" s="112" t="s">
        <v>1094</v>
      </c>
      <c r="C93" s="96" t="s">
        <v>1</v>
      </c>
      <c r="D93" s="97">
        <v>1</v>
      </c>
      <c r="E93" s="93" t="s">
        <v>425</v>
      </c>
      <c r="F93" s="519"/>
      <c r="G93" s="520">
        <f t="shared" si="6"/>
        <v>0</v>
      </c>
    </row>
    <row r="94" spans="1:7" s="518" customFormat="1">
      <c r="A94" s="94"/>
      <c r="B94" s="112"/>
      <c r="C94" s="96"/>
      <c r="D94" s="114"/>
      <c r="E94" s="103"/>
      <c r="F94" s="188"/>
      <c r="G94" s="92"/>
    </row>
    <row r="95" spans="1:7" s="518" customFormat="1" ht="24">
      <c r="A95" s="94" t="s">
        <v>548</v>
      </c>
      <c r="B95" s="112" t="s">
        <v>1103</v>
      </c>
      <c r="C95" s="96"/>
      <c r="D95" s="523"/>
      <c r="E95" s="98"/>
      <c r="F95" s="186"/>
      <c r="G95" s="92"/>
    </row>
    <row r="96" spans="1:7" s="518" customFormat="1">
      <c r="A96" s="94"/>
      <c r="B96" s="112" t="s">
        <v>1102</v>
      </c>
      <c r="C96" s="96" t="s">
        <v>1</v>
      </c>
      <c r="D96" s="114">
        <v>1</v>
      </c>
      <c r="E96" s="93" t="s">
        <v>425</v>
      </c>
      <c r="F96" s="519"/>
      <c r="G96" s="520">
        <f t="shared" ref="G96" si="7">D96*F96</f>
        <v>0</v>
      </c>
    </row>
    <row r="97" spans="1:7" s="518" customFormat="1">
      <c r="A97" s="94"/>
      <c r="B97" s="112"/>
      <c r="C97" s="96"/>
      <c r="D97" s="114"/>
      <c r="E97" s="103"/>
      <c r="F97" s="188"/>
      <c r="G97" s="92"/>
    </row>
    <row r="98" spans="1:7" s="89" customFormat="1" ht="72">
      <c r="A98" s="104" t="s">
        <v>549</v>
      </c>
      <c r="B98" s="503" t="s">
        <v>1107</v>
      </c>
      <c r="C98" s="91"/>
      <c r="D98" s="87"/>
      <c r="E98" s="92"/>
      <c r="F98" s="517"/>
      <c r="G98" s="203"/>
    </row>
    <row r="99" spans="1:7" s="89" customFormat="1">
      <c r="A99" s="104"/>
      <c r="B99" s="524" t="s">
        <v>550</v>
      </c>
      <c r="C99" s="91" t="s">
        <v>442</v>
      </c>
      <c r="D99" s="87">
        <v>18</v>
      </c>
      <c r="E99" s="93" t="s">
        <v>425</v>
      </c>
      <c r="F99" s="519"/>
      <c r="G99" s="520">
        <f t="shared" ref="G99:G102" si="8">D99*F99</f>
        <v>0</v>
      </c>
    </row>
    <row r="100" spans="1:7" s="89" customFormat="1">
      <c r="A100" s="104"/>
      <c r="B100" s="524" t="s">
        <v>551</v>
      </c>
      <c r="C100" s="91" t="s">
        <v>442</v>
      </c>
      <c r="D100" s="87">
        <v>9</v>
      </c>
      <c r="E100" s="93" t="s">
        <v>425</v>
      </c>
      <c r="F100" s="519"/>
      <c r="G100" s="520">
        <f t="shared" si="8"/>
        <v>0</v>
      </c>
    </row>
    <row r="101" spans="1:7" s="89" customFormat="1">
      <c r="A101" s="104"/>
      <c r="B101" s="524" t="s">
        <v>552</v>
      </c>
      <c r="C101" s="91" t="s">
        <v>442</v>
      </c>
      <c r="D101" s="87">
        <v>15</v>
      </c>
      <c r="E101" s="93" t="s">
        <v>425</v>
      </c>
      <c r="F101" s="519"/>
      <c r="G101" s="520">
        <f t="shared" si="8"/>
        <v>0</v>
      </c>
    </row>
    <row r="102" spans="1:7" s="89" customFormat="1">
      <c r="A102" s="104"/>
      <c r="B102" s="524" t="s">
        <v>553</v>
      </c>
      <c r="C102" s="91" t="s">
        <v>442</v>
      </c>
      <c r="D102" s="87">
        <v>20</v>
      </c>
      <c r="E102" s="93" t="s">
        <v>425</v>
      </c>
      <c r="F102" s="519"/>
      <c r="G102" s="520">
        <f t="shared" si="8"/>
        <v>0</v>
      </c>
    </row>
    <row r="103" spans="1:7" s="89" customFormat="1">
      <c r="A103" s="104"/>
      <c r="B103" s="503"/>
      <c r="C103" s="91"/>
      <c r="D103" s="87"/>
      <c r="E103" s="92"/>
      <c r="F103" s="517"/>
      <c r="G103" s="203"/>
    </row>
    <row r="104" spans="1:7" s="89" customFormat="1" ht="24">
      <c r="A104" s="104" t="s">
        <v>554</v>
      </c>
      <c r="B104" s="503" t="s">
        <v>555</v>
      </c>
      <c r="C104" s="91" t="s">
        <v>556</v>
      </c>
      <c r="D104" s="87">
        <v>12</v>
      </c>
      <c r="E104" s="93" t="s">
        <v>425</v>
      </c>
      <c r="F104" s="519"/>
      <c r="G104" s="520">
        <f t="shared" ref="G104" si="9">D104*F104</f>
        <v>0</v>
      </c>
    </row>
    <row r="105" spans="1:7" s="89" customFormat="1">
      <c r="A105" s="104"/>
      <c r="B105" s="503"/>
      <c r="C105" s="91"/>
      <c r="D105" s="87"/>
      <c r="E105" s="92"/>
      <c r="F105" s="517"/>
      <c r="G105" s="203"/>
    </row>
    <row r="106" spans="1:7" s="89" customFormat="1" ht="48">
      <c r="A106" s="104" t="s">
        <v>557</v>
      </c>
      <c r="B106" s="524" t="s">
        <v>558</v>
      </c>
      <c r="C106" s="91"/>
      <c r="D106" s="87"/>
      <c r="E106" s="92"/>
      <c r="F106" s="517"/>
      <c r="G106" s="203"/>
    </row>
    <row r="107" spans="1:7" s="89" customFormat="1">
      <c r="A107" s="104"/>
      <c r="B107" s="524" t="s">
        <v>559</v>
      </c>
      <c r="C107" s="105"/>
      <c r="D107" s="106"/>
      <c r="E107" s="92"/>
      <c r="F107" s="517"/>
      <c r="G107" s="203"/>
    </row>
    <row r="108" spans="1:7" s="89" customFormat="1">
      <c r="A108" s="104"/>
      <c r="B108" s="503"/>
      <c r="C108" s="91" t="s">
        <v>331</v>
      </c>
      <c r="D108" s="87">
        <v>50</v>
      </c>
      <c r="E108" s="93" t="s">
        <v>425</v>
      </c>
      <c r="F108" s="519"/>
      <c r="G108" s="520">
        <f t="shared" ref="G108" si="10">D108*F108</f>
        <v>0</v>
      </c>
    </row>
    <row r="109" spans="1:7" s="510" customFormat="1" ht="24">
      <c r="A109" s="94" t="s">
        <v>560</v>
      </c>
      <c r="B109" s="112" t="s">
        <v>561</v>
      </c>
      <c r="C109" s="93"/>
      <c r="D109" s="131"/>
      <c r="E109" s="108"/>
      <c r="F109" s="514"/>
      <c r="G109" s="208"/>
    </row>
    <row r="110" spans="1:7" s="510" customFormat="1">
      <c r="A110" s="85"/>
      <c r="B110" s="511"/>
      <c r="C110" s="521" t="s">
        <v>27</v>
      </c>
      <c r="D110" s="522">
        <v>1</v>
      </c>
      <c r="E110" s="93" t="s">
        <v>425</v>
      </c>
      <c r="F110" s="519"/>
      <c r="G110" s="520">
        <f t="shared" ref="G110" si="11">D110*F110</f>
        <v>0</v>
      </c>
    </row>
    <row r="111" spans="1:7" s="518" customFormat="1" ht="48">
      <c r="A111" s="94" t="s">
        <v>562</v>
      </c>
      <c r="B111" s="515" t="s">
        <v>563</v>
      </c>
      <c r="C111" s="436"/>
      <c r="D111" s="97"/>
      <c r="E111" s="525"/>
      <c r="F111" s="517"/>
      <c r="G111" s="92"/>
    </row>
    <row r="112" spans="1:7" s="518" customFormat="1">
      <c r="A112" s="94"/>
      <c r="B112" s="515" t="s">
        <v>564</v>
      </c>
      <c r="C112" s="113" t="s">
        <v>1</v>
      </c>
      <c r="D112" s="526">
        <v>4</v>
      </c>
      <c r="E112" s="93" t="s">
        <v>425</v>
      </c>
      <c r="F112" s="519"/>
      <c r="G112" s="520">
        <f t="shared" ref="G112" si="12">D112*F112</f>
        <v>0</v>
      </c>
    </row>
    <row r="113" spans="1:7" s="518" customFormat="1">
      <c r="A113" s="101"/>
      <c r="B113" s="527"/>
      <c r="C113" s="436"/>
      <c r="D113" s="97"/>
      <c r="E113" s="525"/>
      <c r="F113" s="517"/>
      <c r="G113" s="92"/>
    </row>
    <row r="114" spans="1:7" s="518" customFormat="1" ht="24">
      <c r="A114" s="94" t="s">
        <v>565</v>
      </c>
      <c r="B114" s="524" t="s">
        <v>566</v>
      </c>
      <c r="C114" s="113" t="s">
        <v>1</v>
      </c>
      <c r="D114" s="526">
        <v>8</v>
      </c>
      <c r="E114" s="93" t="s">
        <v>425</v>
      </c>
      <c r="F114" s="519"/>
      <c r="G114" s="520">
        <f t="shared" ref="G114" si="13">D114*F114</f>
        <v>0</v>
      </c>
    </row>
    <row r="115" spans="1:7" s="518" customFormat="1">
      <c r="A115" s="123"/>
      <c r="B115" s="528"/>
      <c r="C115" s="96"/>
      <c r="D115" s="97"/>
      <c r="E115" s="208"/>
      <c r="F115" s="517"/>
      <c r="G115" s="92"/>
    </row>
    <row r="116" spans="1:7" s="518" customFormat="1" ht="36">
      <c r="A116" s="94" t="s">
        <v>567</v>
      </c>
      <c r="B116" s="515" t="s">
        <v>568</v>
      </c>
      <c r="C116" s="113" t="s">
        <v>1</v>
      </c>
      <c r="D116" s="526">
        <v>2</v>
      </c>
      <c r="E116" s="93" t="s">
        <v>425</v>
      </c>
      <c r="F116" s="519"/>
      <c r="G116" s="520">
        <f t="shared" ref="G116" si="14">D116*F116</f>
        <v>0</v>
      </c>
    </row>
    <row r="117" spans="1:7" s="518" customFormat="1">
      <c r="A117" s="123"/>
      <c r="B117" s="528"/>
      <c r="C117" s="96"/>
      <c r="D117" s="97"/>
      <c r="E117" s="208"/>
      <c r="F117" s="517"/>
      <c r="G117" s="92"/>
    </row>
    <row r="118" spans="1:7" s="518" customFormat="1" ht="24">
      <c r="A118" s="94" t="s">
        <v>569</v>
      </c>
      <c r="B118" s="515" t="s">
        <v>570</v>
      </c>
      <c r="C118" s="113" t="s">
        <v>1</v>
      </c>
      <c r="D118" s="526">
        <v>8</v>
      </c>
      <c r="E118" s="93" t="s">
        <v>425</v>
      </c>
      <c r="F118" s="519"/>
      <c r="G118" s="520">
        <f t="shared" ref="G118" si="15">D118*F118</f>
        <v>0</v>
      </c>
    </row>
    <row r="119" spans="1:7" s="518" customFormat="1">
      <c r="A119" s="101"/>
      <c r="B119" s="107"/>
      <c r="C119" s="529"/>
      <c r="D119" s="530"/>
      <c r="E119" s="108"/>
      <c r="F119" s="517"/>
      <c r="G119" s="92"/>
    </row>
    <row r="120" spans="1:7" s="518" customFormat="1" ht="24">
      <c r="A120" s="144">
        <v>22</v>
      </c>
      <c r="B120" s="515" t="s">
        <v>571</v>
      </c>
      <c r="C120" s="113" t="s">
        <v>1</v>
      </c>
      <c r="D120" s="526">
        <v>5</v>
      </c>
      <c r="E120" s="93" t="s">
        <v>425</v>
      </c>
      <c r="F120" s="519"/>
      <c r="G120" s="520">
        <f t="shared" ref="G120" si="16">D120*F120</f>
        <v>0</v>
      </c>
    </row>
    <row r="121" spans="1:7" s="510" customFormat="1">
      <c r="A121" s="85"/>
      <c r="B121" s="511"/>
      <c r="C121" s="512"/>
      <c r="D121" s="513"/>
      <c r="E121" s="108"/>
      <c r="F121" s="514"/>
      <c r="G121" s="208"/>
    </row>
    <row r="122" spans="1:7" s="518" customFormat="1" ht="36">
      <c r="A122" s="101" t="s">
        <v>572</v>
      </c>
      <c r="B122" s="95" t="s">
        <v>573</v>
      </c>
      <c r="C122" s="96"/>
      <c r="D122" s="523"/>
      <c r="E122" s="98"/>
      <c r="F122" s="186"/>
      <c r="G122" s="92"/>
    </row>
    <row r="123" spans="1:7" s="518" customFormat="1" ht="24">
      <c r="A123" s="101"/>
      <c r="B123" s="95" t="s">
        <v>574</v>
      </c>
      <c r="C123" s="96"/>
      <c r="D123" s="523"/>
      <c r="E123" s="98"/>
      <c r="F123" s="186"/>
      <c r="G123" s="92"/>
    </row>
    <row r="124" spans="1:7" s="518" customFormat="1">
      <c r="A124" s="101"/>
      <c r="B124" s="102" t="s">
        <v>575</v>
      </c>
      <c r="C124" s="91" t="s">
        <v>556</v>
      </c>
      <c r="D124" s="114">
        <v>42</v>
      </c>
      <c r="E124" s="93" t="s">
        <v>425</v>
      </c>
      <c r="F124" s="519"/>
      <c r="G124" s="520">
        <f t="shared" ref="G124" si="17">D124*F124</f>
        <v>0</v>
      </c>
    </row>
    <row r="125" spans="1:7" s="518" customFormat="1">
      <c r="A125" s="101"/>
      <c r="B125" s="102"/>
      <c r="C125" s="91"/>
      <c r="D125" s="114"/>
      <c r="E125" s="93"/>
      <c r="F125" s="519"/>
      <c r="G125" s="520"/>
    </row>
    <row r="126" spans="1:7" s="518" customFormat="1" ht="36">
      <c r="A126" s="435"/>
      <c r="B126" s="531" t="s">
        <v>1109</v>
      </c>
      <c r="C126" s="96"/>
      <c r="D126" s="532"/>
      <c r="E126" s="533"/>
      <c r="F126" s="517"/>
      <c r="G126" s="92"/>
    </row>
    <row r="127" spans="1:7" s="518" customFormat="1">
      <c r="A127" s="435"/>
      <c r="B127" s="534" t="s">
        <v>1110</v>
      </c>
      <c r="C127" s="96"/>
      <c r="D127" s="532"/>
      <c r="E127" s="516"/>
      <c r="F127" s="517"/>
      <c r="G127" s="92"/>
    </row>
    <row r="128" spans="1:7" s="518" customFormat="1">
      <c r="A128" s="435">
        <v>24</v>
      </c>
      <c r="B128" s="518" t="s">
        <v>576</v>
      </c>
      <c r="C128" s="96"/>
      <c r="D128" s="532"/>
      <c r="E128" s="96"/>
      <c r="F128" s="517"/>
      <c r="G128" s="92"/>
    </row>
    <row r="129" spans="1:7" s="537" customFormat="1" ht="168">
      <c r="A129" s="535"/>
      <c r="B129" s="433" t="s">
        <v>1250</v>
      </c>
      <c r="C129" s="536"/>
      <c r="E129" s="536"/>
      <c r="F129" s="538"/>
      <c r="G129" s="205"/>
    </row>
    <row r="130" spans="1:7" s="537" customFormat="1" ht="156">
      <c r="A130" s="535"/>
      <c r="B130" s="433" t="s">
        <v>1252</v>
      </c>
      <c r="C130" s="536"/>
      <c r="E130" s="536"/>
      <c r="F130" s="538"/>
      <c r="G130" s="205"/>
    </row>
    <row r="131" spans="1:7" s="537" customFormat="1" ht="120">
      <c r="A131" s="535"/>
      <c r="B131" s="433" t="s">
        <v>1251</v>
      </c>
      <c r="C131" s="536"/>
      <c r="E131" s="536"/>
      <c r="F131" s="538"/>
      <c r="G131" s="205"/>
    </row>
    <row r="132" spans="1:7" s="537" customFormat="1" ht="204">
      <c r="A132" s="535"/>
      <c r="B132" s="433" t="s">
        <v>1249</v>
      </c>
      <c r="C132" s="536"/>
      <c r="E132" s="536"/>
      <c r="F132" s="538"/>
      <c r="G132" s="205"/>
    </row>
    <row r="133" spans="1:7" s="510" customFormat="1">
      <c r="A133" s="85"/>
      <c r="B133" s="107"/>
      <c r="C133" s="512" t="s">
        <v>27</v>
      </c>
      <c r="D133" s="513">
        <v>1</v>
      </c>
      <c r="E133" s="93" t="s">
        <v>425</v>
      </c>
      <c r="F133" s="519"/>
      <c r="G133" s="520">
        <f t="shared" ref="G133" si="18">D133*F133</f>
        <v>0</v>
      </c>
    </row>
    <row r="134" spans="1:7" s="510" customFormat="1" ht="36">
      <c r="A134" s="104" t="s">
        <v>577</v>
      </c>
      <c r="B134" s="539" t="s">
        <v>578</v>
      </c>
      <c r="C134" s="512"/>
      <c r="D134" s="513"/>
      <c r="E134" s="108"/>
      <c r="F134" s="514"/>
      <c r="G134" s="208"/>
    </row>
    <row r="135" spans="1:7" s="510" customFormat="1" ht="36">
      <c r="A135" s="104" t="s">
        <v>579</v>
      </c>
      <c r="B135" s="433" t="s">
        <v>1111</v>
      </c>
      <c r="C135" s="512"/>
      <c r="D135" s="513"/>
      <c r="E135" s="108"/>
      <c r="F135" s="514"/>
      <c r="G135" s="208"/>
    </row>
    <row r="136" spans="1:7" s="510" customFormat="1">
      <c r="A136" s="85"/>
      <c r="B136" s="107"/>
      <c r="C136" s="512" t="s">
        <v>1</v>
      </c>
      <c r="D136" s="513">
        <v>2</v>
      </c>
      <c r="E136" s="93" t="s">
        <v>425</v>
      </c>
      <c r="F136" s="519"/>
      <c r="G136" s="520">
        <f t="shared" ref="G136" si="19">D136*F136</f>
        <v>0</v>
      </c>
    </row>
    <row r="137" spans="1:7" s="510" customFormat="1">
      <c r="A137" s="104" t="s">
        <v>580</v>
      </c>
      <c r="B137" s="539" t="s">
        <v>581</v>
      </c>
      <c r="C137" s="512"/>
      <c r="D137" s="513"/>
      <c r="E137" s="108"/>
      <c r="F137" s="514"/>
      <c r="G137" s="208"/>
    </row>
    <row r="138" spans="1:7" s="510" customFormat="1">
      <c r="A138" s="104"/>
      <c r="B138" s="539" t="s">
        <v>1112</v>
      </c>
      <c r="C138" s="540" t="s">
        <v>1</v>
      </c>
      <c r="D138" s="513">
        <v>1</v>
      </c>
      <c r="E138" s="93" t="s">
        <v>425</v>
      </c>
      <c r="F138" s="519"/>
      <c r="G138" s="520">
        <f t="shared" ref="G138" si="20">D138*F138</f>
        <v>0</v>
      </c>
    </row>
    <row r="139" spans="1:7" s="510" customFormat="1">
      <c r="A139" s="104"/>
      <c r="C139" s="540"/>
      <c r="D139" s="513"/>
      <c r="E139" s="108"/>
      <c r="F139" s="514"/>
      <c r="G139" s="208"/>
    </row>
    <row r="140" spans="1:7" s="510" customFormat="1">
      <c r="A140" s="104" t="s">
        <v>582</v>
      </c>
      <c r="B140" s="539" t="s">
        <v>583</v>
      </c>
      <c r="C140" s="93"/>
      <c r="E140" s="108"/>
      <c r="F140" s="514"/>
      <c r="G140" s="208"/>
    </row>
    <row r="141" spans="1:7" s="510" customFormat="1" ht="36">
      <c r="A141" s="85"/>
      <c r="B141" s="539" t="s">
        <v>584</v>
      </c>
      <c r="C141" s="93"/>
      <c r="E141" s="108"/>
      <c r="F141" s="514"/>
      <c r="G141" s="208"/>
    </row>
    <row r="142" spans="1:7" s="542" customFormat="1">
      <c r="A142" s="110"/>
      <c r="B142" s="539" t="s">
        <v>1113</v>
      </c>
      <c r="C142" s="541" t="s">
        <v>539</v>
      </c>
      <c r="D142" s="542">
        <v>1</v>
      </c>
      <c r="E142" s="93" t="s">
        <v>425</v>
      </c>
      <c r="F142" s="519"/>
      <c r="G142" s="520">
        <f t="shared" ref="G142" si="21">D142*F142</f>
        <v>0</v>
      </c>
    </row>
    <row r="143" spans="1:7" s="510" customFormat="1">
      <c r="A143" s="182"/>
      <c r="C143" s="93"/>
      <c r="E143" s="109"/>
      <c r="F143" s="543"/>
      <c r="G143" s="210"/>
    </row>
    <row r="144" spans="1:7" s="510" customFormat="1">
      <c r="A144" s="182">
        <v>29</v>
      </c>
      <c r="B144" s="539" t="s">
        <v>585</v>
      </c>
      <c r="C144" s="540"/>
      <c r="D144" s="513"/>
      <c r="E144" s="109"/>
      <c r="F144" s="543"/>
      <c r="G144" s="210"/>
    </row>
    <row r="145" spans="1:7" s="510" customFormat="1" ht="36">
      <c r="A145" s="182"/>
      <c r="B145" s="539" t="s">
        <v>1114</v>
      </c>
      <c r="C145" s="540" t="s">
        <v>1</v>
      </c>
      <c r="D145" s="513">
        <v>2</v>
      </c>
      <c r="E145" s="93" t="s">
        <v>425</v>
      </c>
      <c r="F145" s="519"/>
      <c r="G145" s="520">
        <f t="shared" ref="G145" si="22">D145*F145</f>
        <v>0</v>
      </c>
    </row>
    <row r="146" spans="1:7" s="510" customFormat="1">
      <c r="A146" s="182"/>
      <c r="B146" s="430"/>
      <c r="C146" s="130"/>
      <c r="D146" s="131"/>
      <c r="E146" s="109"/>
      <c r="F146" s="543"/>
      <c r="G146" s="210"/>
    </row>
    <row r="147" spans="1:7" s="510" customFormat="1">
      <c r="A147" s="182">
        <v>30</v>
      </c>
      <c r="B147" s="89" t="s">
        <v>1115</v>
      </c>
      <c r="C147" s="541" t="s">
        <v>539</v>
      </c>
      <c r="D147" s="542">
        <v>2</v>
      </c>
      <c r="E147" s="93" t="s">
        <v>425</v>
      </c>
      <c r="F147" s="519"/>
      <c r="G147" s="520">
        <f t="shared" ref="G147" si="23">D147*F147</f>
        <v>0</v>
      </c>
    </row>
    <row r="148" spans="1:7" s="510" customFormat="1">
      <c r="A148" s="182"/>
      <c r="B148" s="429"/>
      <c r="C148" s="130"/>
      <c r="D148" s="131"/>
      <c r="E148" s="109"/>
      <c r="F148" s="543"/>
      <c r="G148" s="210"/>
    </row>
    <row r="149" spans="1:7" s="510" customFormat="1" ht="24">
      <c r="A149" s="182">
        <v>31</v>
      </c>
      <c r="B149" s="539" t="s">
        <v>586</v>
      </c>
      <c r="C149" s="130"/>
      <c r="D149" s="131"/>
      <c r="E149" s="109"/>
      <c r="F149" s="543"/>
      <c r="G149" s="210"/>
    </row>
    <row r="150" spans="1:7" s="510" customFormat="1">
      <c r="A150" s="182"/>
      <c r="B150" s="539" t="s">
        <v>1116</v>
      </c>
      <c r="C150" s="130"/>
      <c r="D150" s="131"/>
      <c r="E150" s="109"/>
      <c r="F150" s="543"/>
      <c r="G150" s="210"/>
    </row>
    <row r="151" spans="1:7" s="510" customFormat="1">
      <c r="A151" s="182"/>
      <c r="C151" s="541" t="s">
        <v>539</v>
      </c>
      <c r="D151" s="542">
        <v>2</v>
      </c>
      <c r="E151" s="93" t="s">
        <v>425</v>
      </c>
      <c r="F151" s="519"/>
      <c r="G151" s="520">
        <f t="shared" ref="G151" si="24">D151*F151</f>
        <v>0</v>
      </c>
    </row>
    <row r="152" spans="1:7" s="510" customFormat="1" ht="24">
      <c r="A152" s="182">
        <v>32</v>
      </c>
      <c r="B152" s="539" t="s">
        <v>587</v>
      </c>
      <c r="C152" s="93"/>
      <c r="E152" s="109"/>
      <c r="F152" s="543"/>
      <c r="G152" s="210"/>
    </row>
    <row r="153" spans="1:7" s="510" customFormat="1">
      <c r="A153" s="182"/>
      <c r="B153" s="539" t="s">
        <v>1117</v>
      </c>
      <c r="C153" s="541" t="s">
        <v>539</v>
      </c>
      <c r="D153" s="542">
        <v>2</v>
      </c>
      <c r="E153" s="93" t="s">
        <v>425</v>
      </c>
      <c r="F153" s="519"/>
      <c r="G153" s="520">
        <f t="shared" ref="G153" si="25">D153*F153</f>
        <v>0</v>
      </c>
    </row>
    <row r="154" spans="1:7" s="510" customFormat="1">
      <c r="A154" s="182"/>
      <c r="C154" s="130"/>
      <c r="D154" s="131"/>
      <c r="E154" s="109"/>
      <c r="F154" s="543"/>
      <c r="G154" s="210"/>
    </row>
    <row r="155" spans="1:7" s="510" customFormat="1" ht="36">
      <c r="A155" s="182">
        <v>33</v>
      </c>
      <c r="B155" s="539" t="s">
        <v>588</v>
      </c>
      <c r="C155" s="130"/>
      <c r="D155" s="131"/>
      <c r="E155" s="109"/>
      <c r="F155" s="543"/>
      <c r="G155" s="210"/>
    </row>
    <row r="156" spans="1:7" s="510" customFormat="1" ht="36">
      <c r="A156" s="182"/>
      <c r="B156" s="539" t="s">
        <v>1118</v>
      </c>
      <c r="C156" s="130"/>
      <c r="D156" s="131"/>
      <c r="E156" s="109"/>
      <c r="F156" s="189"/>
      <c r="G156" s="210"/>
    </row>
    <row r="157" spans="1:7" s="510" customFormat="1">
      <c r="A157" s="182"/>
      <c r="C157" s="541" t="s">
        <v>539</v>
      </c>
      <c r="D157" s="542">
        <v>1</v>
      </c>
      <c r="E157" s="93" t="s">
        <v>425</v>
      </c>
      <c r="F157" s="519"/>
      <c r="G157" s="520">
        <f t="shared" ref="G157" si="26">D157*F157</f>
        <v>0</v>
      </c>
    </row>
    <row r="158" spans="1:7" s="510" customFormat="1" ht="36">
      <c r="A158" s="182">
        <v>34</v>
      </c>
      <c r="B158" s="539" t="s">
        <v>588</v>
      </c>
      <c r="C158" s="130"/>
      <c r="D158" s="131"/>
      <c r="E158" s="109"/>
      <c r="F158" s="543"/>
      <c r="G158" s="210"/>
    </row>
    <row r="159" spans="1:7" s="510" customFormat="1" ht="37.5" customHeight="1">
      <c r="A159" s="182"/>
      <c r="B159" s="539" t="s">
        <v>589</v>
      </c>
      <c r="C159" s="130"/>
      <c r="D159" s="131"/>
      <c r="E159" s="109"/>
      <c r="F159" s="543"/>
      <c r="G159" s="210"/>
    </row>
    <row r="160" spans="1:7" s="510" customFormat="1">
      <c r="A160" s="182"/>
      <c r="C160" s="541" t="s">
        <v>539</v>
      </c>
      <c r="D160" s="542">
        <v>1</v>
      </c>
      <c r="E160" s="93" t="s">
        <v>425</v>
      </c>
      <c r="F160" s="519"/>
      <c r="G160" s="520">
        <f t="shared" ref="G160" si="27">D160*F160</f>
        <v>0</v>
      </c>
    </row>
    <row r="161" spans="1:7" s="510" customFormat="1">
      <c r="A161" s="182">
        <v>35</v>
      </c>
      <c r="B161" s="539" t="s">
        <v>590</v>
      </c>
      <c r="C161" s="130"/>
      <c r="D161" s="131"/>
      <c r="E161" s="109"/>
      <c r="F161" s="543"/>
      <c r="G161" s="210"/>
    </row>
    <row r="162" spans="1:7" s="510" customFormat="1">
      <c r="A162" s="182"/>
      <c r="B162" s="539" t="s">
        <v>591</v>
      </c>
      <c r="C162" s="130"/>
      <c r="D162" s="131"/>
      <c r="E162" s="109"/>
      <c r="F162" s="543"/>
      <c r="G162" s="210"/>
    </row>
    <row r="163" spans="1:7" s="510" customFormat="1">
      <c r="A163" s="182"/>
      <c r="B163" s="539" t="s">
        <v>1119</v>
      </c>
      <c r="C163" s="541" t="s">
        <v>539</v>
      </c>
      <c r="D163" s="542">
        <v>2</v>
      </c>
      <c r="E163" s="93" t="s">
        <v>425</v>
      </c>
      <c r="F163" s="519"/>
      <c r="G163" s="520">
        <f t="shared" ref="G163" si="28">D163*F163</f>
        <v>0</v>
      </c>
    </row>
    <row r="164" spans="1:7" s="510" customFormat="1">
      <c r="A164" s="182"/>
      <c r="B164" s="539"/>
      <c r="C164" s="541"/>
      <c r="D164" s="542"/>
      <c r="E164" s="93"/>
      <c r="F164" s="519"/>
      <c r="G164" s="520"/>
    </row>
    <row r="165" spans="1:7" s="542" customFormat="1" ht="24">
      <c r="A165" s="544">
        <v>36</v>
      </c>
      <c r="B165" s="539" t="s">
        <v>592</v>
      </c>
      <c r="C165" s="130"/>
      <c r="D165" s="131"/>
      <c r="E165" s="545"/>
      <c r="F165" s="546"/>
      <c r="G165" s="547"/>
    </row>
    <row r="166" spans="1:7" s="542" customFormat="1" ht="36">
      <c r="A166" s="544"/>
      <c r="B166" s="539" t="s">
        <v>1120</v>
      </c>
      <c r="C166" s="130"/>
      <c r="D166" s="131"/>
      <c r="E166" s="545"/>
      <c r="F166" s="546"/>
      <c r="G166" s="547"/>
    </row>
    <row r="167" spans="1:7" s="542" customFormat="1">
      <c r="A167" s="544"/>
      <c r="C167" s="541" t="s">
        <v>539</v>
      </c>
      <c r="D167" s="542">
        <v>1</v>
      </c>
      <c r="E167" s="93" t="s">
        <v>425</v>
      </c>
      <c r="F167" s="519"/>
      <c r="G167" s="520">
        <f t="shared" ref="G167" si="29">D167*F167</f>
        <v>0</v>
      </c>
    </row>
    <row r="168" spans="1:7" s="542" customFormat="1" ht="24">
      <c r="A168" s="544">
        <v>37</v>
      </c>
      <c r="B168" s="433" t="s">
        <v>593</v>
      </c>
      <c r="C168" s="130"/>
      <c r="D168" s="131"/>
      <c r="E168" s="545"/>
      <c r="F168" s="546"/>
      <c r="G168" s="547"/>
    </row>
    <row r="169" spans="1:7" s="542" customFormat="1">
      <c r="A169" s="544"/>
      <c r="B169" s="115" t="s">
        <v>594</v>
      </c>
      <c r="C169" s="130"/>
      <c r="D169" s="131"/>
      <c r="E169" s="545"/>
      <c r="F169" s="546"/>
      <c r="G169" s="547"/>
    </row>
    <row r="170" spans="1:7" s="542" customFormat="1">
      <c r="A170" s="544"/>
      <c r="B170" s="539" t="s">
        <v>595</v>
      </c>
      <c r="C170" s="130"/>
      <c r="D170" s="131"/>
      <c r="E170" s="545"/>
      <c r="F170" s="546"/>
      <c r="G170" s="547"/>
    </row>
    <row r="171" spans="1:7" s="542" customFormat="1">
      <c r="A171" s="544"/>
      <c r="B171" s="548"/>
      <c r="C171" s="541" t="s">
        <v>539</v>
      </c>
      <c r="D171" s="542">
        <v>1</v>
      </c>
      <c r="E171" s="93" t="s">
        <v>425</v>
      </c>
      <c r="F171" s="519"/>
      <c r="G171" s="520">
        <f t="shared" ref="G171" si="30">D171*F171</f>
        <v>0</v>
      </c>
    </row>
    <row r="172" spans="1:7" s="542" customFormat="1">
      <c r="A172" s="544">
        <v>38</v>
      </c>
      <c r="B172" s="115" t="s">
        <v>596</v>
      </c>
      <c r="C172" s="130"/>
      <c r="D172" s="131"/>
      <c r="E172" s="545"/>
      <c r="F172" s="546"/>
      <c r="G172" s="547"/>
    </row>
    <row r="173" spans="1:7" s="542" customFormat="1">
      <c r="A173" s="544"/>
      <c r="B173" s="115" t="s">
        <v>597</v>
      </c>
      <c r="C173" s="130"/>
      <c r="D173" s="131"/>
      <c r="E173" s="545"/>
      <c r="F173" s="546"/>
      <c r="G173" s="547"/>
    </row>
    <row r="174" spans="1:7" s="542" customFormat="1">
      <c r="A174" s="544"/>
      <c r="B174" s="115" t="s">
        <v>1121</v>
      </c>
      <c r="C174" s="541" t="s">
        <v>539</v>
      </c>
      <c r="D174" s="542">
        <v>1</v>
      </c>
      <c r="E174" s="93" t="s">
        <v>425</v>
      </c>
      <c r="F174" s="519"/>
      <c r="G174" s="520">
        <f t="shared" ref="G174" si="31">D174*F174</f>
        <v>0</v>
      </c>
    </row>
    <row r="175" spans="1:7" s="542" customFormat="1">
      <c r="A175" s="544"/>
      <c r="C175" s="541"/>
      <c r="E175" s="93"/>
      <c r="F175" s="519"/>
      <c r="G175" s="520"/>
    </row>
    <row r="176" spans="1:7" s="542" customFormat="1">
      <c r="A176" s="544">
        <v>39</v>
      </c>
      <c r="B176" s="542" t="s">
        <v>598</v>
      </c>
      <c r="C176" s="130"/>
      <c r="D176" s="131"/>
      <c r="E176" s="545"/>
      <c r="F176" s="546"/>
      <c r="G176" s="547"/>
    </row>
    <row r="177" spans="1:7" s="542" customFormat="1">
      <c r="A177" s="544"/>
      <c r="B177" s="542" t="s">
        <v>599</v>
      </c>
      <c r="C177" s="541" t="s">
        <v>539</v>
      </c>
      <c r="D177" s="542">
        <v>1</v>
      </c>
      <c r="E177" s="93" t="s">
        <v>425</v>
      </c>
      <c r="F177" s="519"/>
      <c r="G177" s="520">
        <f t="shared" ref="G177" si="32">D177*F177</f>
        <v>0</v>
      </c>
    </row>
    <row r="178" spans="1:7" s="542" customFormat="1">
      <c r="A178" s="544"/>
      <c r="F178" s="549"/>
      <c r="G178" s="549"/>
    </row>
    <row r="179" spans="1:7" s="542" customFormat="1">
      <c r="A179" s="544"/>
      <c r="B179" s="550" t="s">
        <v>600</v>
      </c>
      <c r="C179" s="130"/>
      <c r="D179" s="131"/>
      <c r="E179" s="545"/>
      <c r="F179" s="546"/>
      <c r="G179" s="547"/>
    </row>
    <row r="180" spans="1:7" s="542" customFormat="1">
      <c r="A180" s="544">
        <v>40</v>
      </c>
      <c r="B180" s="542" t="s">
        <v>601</v>
      </c>
      <c r="C180" s="130"/>
      <c r="D180" s="131"/>
      <c r="E180" s="545"/>
      <c r="F180" s="546"/>
      <c r="G180" s="547"/>
    </row>
    <row r="181" spans="1:7" s="542" customFormat="1" ht="36">
      <c r="A181" s="544"/>
      <c r="B181" s="112" t="s">
        <v>602</v>
      </c>
      <c r="C181" s="130"/>
      <c r="D181" s="131"/>
      <c r="E181" s="545"/>
      <c r="F181" s="546"/>
      <c r="G181" s="547"/>
    </row>
    <row r="182" spans="1:7" s="542" customFormat="1">
      <c r="A182" s="544"/>
      <c r="B182" s="89" t="s">
        <v>603</v>
      </c>
      <c r="C182" s="541" t="s">
        <v>539</v>
      </c>
      <c r="D182" s="542">
        <v>1</v>
      </c>
      <c r="E182" s="93" t="s">
        <v>425</v>
      </c>
      <c r="F182" s="519"/>
      <c r="G182" s="520">
        <f t="shared" ref="G182" si="33">D182*F182</f>
        <v>0</v>
      </c>
    </row>
    <row r="183" spans="1:7" s="542" customFormat="1">
      <c r="A183" s="544"/>
      <c r="B183" s="89" t="s">
        <v>1122</v>
      </c>
      <c r="C183" s="130"/>
      <c r="D183" s="131"/>
      <c r="E183" s="545"/>
      <c r="F183" s="546"/>
      <c r="G183" s="547"/>
    </row>
    <row r="184" spans="1:7" s="542" customFormat="1">
      <c r="A184" s="544"/>
      <c r="B184" s="89" t="s">
        <v>604</v>
      </c>
      <c r="C184" s="105"/>
      <c r="D184" s="131"/>
      <c r="E184" s="545"/>
      <c r="F184" s="546"/>
      <c r="G184" s="547"/>
    </row>
    <row r="185" spans="1:7" s="542" customFormat="1">
      <c r="A185" s="544"/>
      <c r="B185" s="89" t="s">
        <v>605</v>
      </c>
      <c r="C185" s="105"/>
      <c r="D185" s="131"/>
      <c r="E185" s="545"/>
      <c r="F185" s="546"/>
      <c r="G185" s="547"/>
    </row>
    <row r="186" spans="1:7" s="542" customFormat="1">
      <c r="A186" s="544"/>
      <c r="B186" s="89" t="s">
        <v>606</v>
      </c>
      <c r="C186" s="105"/>
      <c r="D186" s="131"/>
      <c r="E186" s="545"/>
      <c r="F186" s="546"/>
      <c r="G186" s="547"/>
    </row>
    <row r="187" spans="1:7" s="542" customFormat="1">
      <c r="A187" s="544"/>
      <c r="B187" s="89" t="s">
        <v>607</v>
      </c>
      <c r="C187" s="130"/>
      <c r="D187" s="131"/>
      <c r="E187" s="545"/>
      <c r="F187" s="546"/>
      <c r="G187" s="547"/>
    </row>
    <row r="188" spans="1:7" s="542" customFormat="1">
      <c r="A188" s="544"/>
      <c r="B188" s="89" t="s">
        <v>608</v>
      </c>
      <c r="C188" s="130"/>
      <c r="D188" s="131"/>
      <c r="E188" s="545"/>
      <c r="F188" s="546"/>
      <c r="G188" s="547"/>
    </row>
    <row r="189" spans="1:7" s="542" customFormat="1">
      <c r="A189" s="544"/>
      <c r="B189" s="89" t="s">
        <v>609</v>
      </c>
      <c r="C189" s="130"/>
      <c r="D189" s="131"/>
      <c r="E189" s="545"/>
      <c r="F189" s="546"/>
      <c r="G189" s="547"/>
    </row>
    <row r="190" spans="1:7" s="542" customFormat="1">
      <c r="A190" s="544"/>
      <c r="B190" s="89" t="s">
        <v>610</v>
      </c>
      <c r="C190" s="130"/>
      <c r="D190" s="131"/>
      <c r="E190" s="545"/>
      <c r="F190" s="546"/>
      <c r="G190" s="547"/>
    </row>
    <row r="191" spans="1:7" s="542" customFormat="1">
      <c r="A191" s="544"/>
      <c r="C191" s="130"/>
      <c r="D191" s="131"/>
      <c r="E191" s="545"/>
      <c r="F191" s="546"/>
      <c r="G191" s="547"/>
    </row>
    <row r="192" spans="1:7" s="542" customFormat="1">
      <c r="A192" s="544">
        <v>41</v>
      </c>
      <c r="B192" s="542" t="s">
        <v>611</v>
      </c>
      <c r="C192" s="130"/>
      <c r="D192" s="131"/>
      <c r="E192" s="545"/>
      <c r="F192" s="546"/>
      <c r="G192" s="547"/>
    </row>
    <row r="193" spans="1:7" s="542" customFormat="1" ht="36">
      <c r="A193" s="544"/>
      <c r="B193" s="112" t="s">
        <v>602</v>
      </c>
      <c r="C193" s="130"/>
      <c r="D193" s="131"/>
      <c r="E193" s="545"/>
      <c r="F193" s="546"/>
      <c r="G193" s="547"/>
    </row>
    <row r="194" spans="1:7" s="542" customFormat="1">
      <c r="A194" s="544"/>
      <c r="B194" s="89" t="s">
        <v>603</v>
      </c>
      <c r="C194" s="541" t="s">
        <v>539</v>
      </c>
      <c r="D194" s="542">
        <v>1</v>
      </c>
      <c r="E194" s="93" t="s">
        <v>425</v>
      </c>
      <c r="F194" s="519"/>
      <c r="G194" s="520">
        <f t="shared" ref="G194" si="34">D194*F194</f>
        <v>0</v>
      </c>
    </row>
    <row r="195" spans="1:7" s="542" customFormat="1">
      <c r="A195" s="544"/>
      <c r="B195" s="89" t="s">
        <v>612</v>
      </c>
      <c r="C195" s="130"/>
      <c r="D195" s="131"/>
      <c r="E195" s="545"/>
      <c r="F195" s="546"/>
      <c r="G195" s="547"/>
    </row>
    <row r="196" spans="1:7" s="542" customFormat="1">
      <c r="A196" s="544"/>
      <c r="B196" s="89" t="s">
        <v>604</v>
      </c>
      <c r="C196" s="105"/>
      <c r="D196" s="131"/>
      <c r="E196" s="545"/>
      <c r="F196" s="546"/>
      <c r="G196" s="547"/>
    </row>
    <row r="197" spans="1:7" s="542" customFormat="1">
      <c r="A197" s="544"/>
      <c r="B197" s="89" t="s">
        <v>605</v>
      </c>
      <c r="C197" s="105"/>
      <c r="D197" s="131"/>
      <c r="E197" s="545"/>
      <c r="F197" s="546"/>
      <c r="G197" s="547"/>
    </row>
    <row r="198" spans="1:7" s="542" customFormat="1">
      <c r="A198" s="544"/>
      <c r="B198" s="89" t="s">
        <v>606</v>
      </c>
      <c r="C198" s="105"/>
      <c r="D198" s="131"/>
      <c r="E198" s="545"/>
      <c r="F198" s="546"/>
      <c r="G198" s="547"/>
    </row>
    <row r="199" spans="1:7" s="542" customFormat="1">
      <c r="A199" s="544"/>
      <c r="B199" s="89" t="s">
        <v>607</v>
      </c>
      <c r="C199" s="130"/>
      <c r="D199" s="131"/>
      <c r="E199" s="545"/>
      <c r="F199" s="546"/>
      <c r="G199" s="547"/>
    </row>
    <row r="200" spans="1:7" s="542" customFormat="1">
      <c r="A200" s="544"/>
      <c r="B200" s="89" t="s">
        <v>613</v>
      </c>
      <c r="C200" s="130"/>
      <c r="D200" s="131"/>
      <c r="E200" s="545"/>
      <c r="F200" s="546"/>
      <c r="G200" s="547"/>
    </row>
    <row r="201" spans="1:7" s="542" customFormat="1">
      <c r="A201" s="544"/>
      <c r="B201" s="89" t="s">
        <v>609</v>
      </c>
      <c r="C201" s="130"/>
      <c r="D201" s="131"/>
      <c r="E201" s="545"/>
      <c r="F201" s="546"/>
      <c r="G201" s="547"/>
    </row>
    <row r="202" spans="1:7" s="542" customFormat="1">
      <c r="A202" s="544"/>
      <c r="B202" s="89" t="s">
        <v>614</v>
      </c>
      <c r="C202" s="130"/>
      <c r="D202" s="131"/>
      <c r="E202" s="545"/>
      <c r="F202" s="546"/>
      <c r="G202" s="547"/>
    </row>
    <row r="203" spans="1:7" s="542" customFormat="1">
      <c r="A203" s="544"/>
      <c r="C203" s="130"/>
      <c r="D203" s="131"/>
      <c r="E203" s="545"/>
      <c r="F203" s="546"/>
      <c r="G203" s="547"/>
    </row>
    <row r="204" spans="1:7" s="542" customFormat="1">
      <c r="A204" s="544">
        <v>42</v>
      </c>
      <c r="B204" s="542" t="s">
        <v>615</v>
      </c>
      <c r="C204" s="130"/>
      <c r="D204" s="131"/>
      <c r="E204" s="545"/>
      <c r="F204" s="546"/>
      <c r="G204" s="547"/>
    </row>
    <row r="205" spans="1:7" s="542" customFormat="1" ht="36">
      <c r="A205" s="544"/>
      <c r="B205" s="112" t="s">
        <v>602</v>
      </c>
      <c r="C205" s="130"/>
      <c r="D205" s="131"/>
      <c r="E205" s="545"/>
      <c r="F205" s="546"/>
      <c r="G205" s="547"/>
    </row>
    <row r="206" spans="1:7" s="542" customFormat="1">
      <c r="A206" s="544"/>
      <c r="B206" s="89" t="s">
        <v>603</v>
      </c>
      <c r="C206" s="541" t="s">
        <v>539</v>
      </c>
      <c r="D206" s="542">
        <v>1</v>
      </c>
      <c r="E206" s="93" t="s">
        <v>425</v>
      </c>
      <c r="F206" s="519"/>
      <c r="G206" s="520">
        <f t="shared" ref="G206" si="35">D206*F206</f>
        <v>0</v>
      </c>
    </row>
    <row r="207" spans="1:7" s="542" customFormat="1">
      <c r="A207" s="544"/>
      <c r="B207" s="89" t="s">
        <v>616</v>
      </c>
      <c r="C207" s="130"/>
      <c r="D207" s="131"/>
      <c r="E207" s="545"/>
      <c r="F207" s="546"/>
      <c r="G207" s="547"/>
    </row>
    <row r="208" spans="1:7" s="542" customFormat="1">
      <c r="A208" s="544"/>
      <c r="B208" s="89" t="s">
        <v>617</v>
      </c>
      <c r="C208" s="105"/>
      <c r="D208" s="131"/>
      <c r="E208" s="545"/>
      <c r="F208" s="546"/>
      <c r="G208" s="547"/>
    </row>
    <row r="209" spans="1:230" s="542" customFormat="1">
      <c r="A209" s="544"/>
      <c r="B209" s="89" t="s">
        <v>605</v>
      </c>
      <c r="C209" s="105"/>
      <c r="D209" s="131"/>
      <c r="E209" s="545"/>
      <c r="F209" s="546"/>
      <c r="G209" s="547"/>
    </row>
    <row r="210" spans="1:230" s="542" customFormat="1">
      <c r="A210" s="544"/>
      <c r="B210" s="89" t="s">
        <v>606</v>
      </c>
      <c r="C210" s="105"/>
      <c r="D210" s="131"/>
      <c r="E210" s="545"/>
      <c r="F210" s="546"/>
      <c r="G210" s="547"/>
    </row>
    <row r="211" spans="1:230" s="542" customFormat="1">
      <c r="A211" s="544"/>
      <c r="B211" s="89" t="s">
        <v>607</v>
      </c>
      <c r="C211" s="130"/>
      <c r="D211" s="131"/>
      <c r="E211" s="545"/>
      <c r="F211" s="546"/>
      <c r="G211" s="547"/>
    </row>
    <row r="212" spans="1:230" s="542" customFormat="1">
      <c r="A212" s="544"/>
      <c r="B212" s="89" t="s">
        <v>618</v>
      </c>
      <c r="C212" s="130"/>
      <c r="D212" s="131"/>
      <c r="E212" s="545"/>
      <c r="F212" s="546"/>
      <c r="G212" s="547"/>
    </row>
    <row r="213" spans="1:230" s="542" customFormat="1">
      <c r="A213" s="544"/>
      <c r="B213" s="89" t="s">
        <v>609</v>
      </c>
      <c r="C213" s="130"/>
      <c r="D213" s="131"/>
      <c r="E213" s="545"/>
      <c r="F213" s="546"/>
      <c r="G213" s="547"/>
    </row>
    <row r="214" spans="1:230" s="542" customFormat="1">
      <c r="A214" s="544"/>
      <c r="B214" s="89" t="s">
        <v>619</v>
      </c>
      <c r="C214" s="130"/>
      <c r="D214" s="131"/>
      <c r="E214" s="545"/>
      <c r="F214" s="546"/>
      <c r="G214" s="547"/>
    </row>
    <row r="215" spans="1:230" s="510" customFormat="1">
      <c r="A215" s="85"/>
      <c r="B215" s="107"/>
      <c r="C215" s="541"/>
      <c r="D215" s="542"/>
      <c r="E215" s="108"/>
      <c r="F215" s="514"/>
      <c r="G215" s="208"/>
    </row>
    <row r="216" spans="1:230" s="510" customFormat="1" ht="36">
      <c r="A216" s="110" t="s">
        <v>620</v>
      </c>
      <c r="B216" s="524" t="s">
        <v>621</v>
      </c>
      <c r="C216" s="436"/>
      <c r="D216" s="97"/>
      <c r="E216" s="520"/>
      <c r="F216" s="543"/>
      <c r="G216" s="520"/>
    </row>
    <row r="217" spans="1:230" s="510" customFormat="1">
      <c r="A217" s="435"/>
      <c r="B217" s="524" t="s">
        <v>622</v>
      </c>
      <c r="C217" s="113" t="s">
        <v>27</v>
      </c>
      <c r="D217" s="137">
        <v>1</v>
      </c>
      <c r="E217" s="93" t="s">
        <v>425</v>
      </c>
      <c r="F217" s="519"/>
      <c r="G217" s="520">
        <f t="shared" ref="G217" si="36">D217*F217</f>
        <v>0</v>
      </c>
    </row>
    <row r="218" spans="1:230" s="542" customFormat="1">
      <c r="A218" s="544"/>
      <c r="C218" s="130"/>
      <c r="D218" s="131"/>
      <c r="E218" s="545"/>
      <c r="F218" s="546"/>
      <c r="G218" s="547"/>
    </row>
    <row r="219" spans="1:230" s="542" customFormat="1">
      <c r="A219" s="544"/>
      <c r="B219" s="542" t="s">
        <v>623</v>
      </c>
      <c r="C219" s="130"/>
      <c r="D219" s="131"/>
      <c r="E219" s="545"/>
      <c r="F219" s="546"/>
      <c r="G219" s="547"/>
    </row>
    <row r="220" spans="1:230" s="89" customFormat="1">
      <c r="A220" s="111">
        <v>44</v>
      </c>
      <c r="B220" s="112" t="s">
        <v>624</v>
      </c>
      <c r="C220" s="113"/>
      <c r="D220" s="114"/>
      <c r="E220" s="92"/>
      <c r="F220" s="190"/>
      <c r="G220" s="138"/>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5"/>
      <c r="AL220" s="115"/>
      <c r="AM220" s="115"/>
      <c r="AN220" s="115"/>
      <c r="AO220" s="115"/>
      <c r="AP220" s="115"/>
      <c r="AQ220" s="115"/>
      <c r="AR220" s="115"/>
      <c r="AS220" s="115"/>
      <c r="AT220" s="115"/>
      <c r="AU220" s="115"/>
      <c r="AV220" s="115"/>
      <c r="AW220" s="115"/>
      <c r="AX220" s="115"/>
      <c r="AY220" s="115"/>
      <c r="AZ220" s="115"/>
      <c r="BA220" s="115"/>
      <c r="BB220" s="115"/>
      <c r="BC220" s="115"/>
      <c r="BD220" s="115"/>
      <c r="BE220" s="115"/>
      <c r="BF220" s="115"/>
      <c r="BG220" s="115"/>
      <c r="BH220" s="115"/>
      <c r="BI220" s="115"/>
      <c r="BJ220" s="115"/>
      <c r="BK220" s="115"/>
      <c r="BL220" s="115"/>
      <c r="BM220" s="115"/>
      <c r="BN220" s="115"/>
      <c r="BO220" s="115"/>
      <c r="BP220" s="115"/>
      <c r="BQ220" s="115"/>
      <c r="BR220" s="115"/>
      <c r="BS220" s="115"/>
      <c r="BT220" s="115"/>
      <c r="BU220" s="115"/>
      <c r="BV220" s="115"/>
      <c r="BW220" s="115"/>
      <c r="BX220" s="115"/>
      <c r="BY220" s="115"/>
      <c r="BZ220" s="115"/>
      <c r="CA220" s="115"/>
      <c r="CB220" s="115"/>
      <c r="CC220" s="115"/>
      <c r="CD220" s="115"/>
      <c r="CE220" s="115"/>
      <c r="CF220" s="115"/>
      <c r="CG220" s="115"/>
      <c r="CH220" s="115"/>
      <c r="CI220" s="115"/>
      <c r="CJ220" s="115"/>
      <c r="CK220" s="115"/>
      <c r="CL220" s="115"/>
      <c r="CM220" s="115"/>
      <c r="CN220" s="115"/>
      <c r="CO220" s="115"/>
      <c r="CP220" s="115"/>
      <c r="CQ220" s="115"/>
      <c r="CR220" s="115"/>
      <c r="CS220" s="115"/>
      <c r="CT220" s="115"/>
      <c r="CU220" s="115"/>
      <c r="CV220" s="115"/>
      <c r="CW220" s="115"/>
      <c r="CX220" s="115"/>
      <c r="CY220" s="115"/>
      <c r="CZ220" s="115"/>
      <c r="DA220" s="115"/>
      <c r="DB220" s="115"/>
      <c r="DC220" s="115"/>
      <c r="DD220" s="115"/>
      <c r="DE220" s="115"/>
      <c r="DF220" s="115"/>
      <c r="DG220" s="115"/>
      <c r="DH220" s="115"/>
      <c r="DI220" s="115"/>
      <c r="DJ220" s="115"/>
      <c r="DK220" s="115"/>
      <c r="DL220" s="115"/>
      <c r="DM220" s="115"/>
      <c r="DN220" s="115"/>
      <c r="DO220" s="115"/>
      <c r="DP220" s="115"/>
      <c r="DQ220" s="115"/>
      <c r="DR220" s="115"/>
      <c r="DS220" s="115"/>
      <c r="DT220" s="115"/>
      <c r="DU220" s="115"/>
      <c r="DV220" s="115"/>
      <c r="DW220" s="115"/>
      <c r="DX220" s="115"/>
      <c r="DY220" s="115"/>
      <c r="DZ220" s="115"/>
      <c r="EA220" s="115"/>
      <c r="EB220" s="115"/>
      <c r="EC220" s="115"/>
      <c r="ED220" s="115"/>
      <c r="EE220" s="115"/>
      <c r="EF220" s="115"/>
      <c r="EG220" s="115"/>
      <c r="EH220" s="115"/>
      <c r="EI220" s="115"/>
      <c r="EJ220" s="115"/>
      <c r="EK220" s="115"/>
      <c r="EL220" s="115"/>
      <c r="EM220" s="115"/>
      <c r="EN220" s="115"/>
      <c r="EO220" s="115"/>
      <c r="EP220" s="115"/>
      <c r="EQ220" s="115"/>
      <c r="ER220" s="115"/>
      <c r="ES220" s="115"/>
      <c r="ET220" s="115"/>
      <c r="EU220" s="115"/>
      <c r="EV220" s="115"/>
      <c r="EW220" s="115"/>
      <c r="EX220" s="115"/>
      <c r="EY220" s="115"/>
      <c r="EZ220" s="115"/>
      <c r="FA220" s="115"/>
      <c r="FB220" s="115"/>
      <c r="FC220" s="115"/>
      <c r="FD220" s="115"/>
      <c r="FE220" s="115"/>
      <c r="FF220" s="115"/>
      <c r="FG220" s="115"/>
      <c r="FH220" s="115"/>
      <c r="FI220" s="115"/>
      <c r="FJ220" s="115"/>
      <c r="FK220" s="115"/>
      <c r="FL220" s="115"/>
      <c r="FM220" s="115"/>
      <c r="FN220" s="115"/>
      <c r="FO220" s="115"/>
      <c r="FP220" s="115"/>
      <c r="FQ220" s="115"/>
      <c r="FR220" s="115"/>
      <c r="FS220" s="115"/>
      <c r="FT220" s="115"/>
      <c r="FU220" s="115"/>
      <c r="FV220" s="115"/>
      <c r="FW220" s="115"/>
      <c r="FX220" s="115"/>
      <c r="FY220" s="115"/>
      <c r="FZ220" s="115"/>
      <c r="GA220" s="115"/>
      <c r="GB220" s="115"/>
      <c r="GC220" s="115"/>
      <c r="GD220" s="115"/>
      <c r="GE220" s="115"/>
      <c r="GF220" s="115"/>
      <c r="GG220" s="115"/>
      <c r="GH220" s="115"/>
      <c r="GI220" s="115"/>
      <c r="GJ220" s="115"/>
      <c r="GK220" s="115"/>
      <c r="GL220" s="115"/>
      <c r="GM220" s="115"/>
      <c r="GN220" s="115"/>
      <c r="GO220" s="115"/>
      <c r="GP220" s="115"/>
      <c r="GQ220" s="115"/>
      <c r="GR220" s="115"/>
      <c r="GS220" s="115"/>
      <c r="GT220" s="115"/>
      <c r="GU220" s="115"/>
      <c r="GV220" s="115"/>
      <c r="GW220" s="115"/>
      <c r="GX220" s="115"/>
      <c r="GY220" s="115"/>
      <c r="GZ220" s="115"/>
      <c r="HA220" s="115"/>
      <c r="HB220" s="115"/>
      <c r="HC220" s="115"/>
      <c r="HD220" s="115"/>
      <c r="HE220" s="115"/>
      <c r="HF220" s="115"/>
      <c r="HG220" s="115"/>
      <c r="HH220" s="115"/>
      <c r="HI220" s="115"/>
      <c r="HJ220" s="115"/>
      <c r="HK220" s="115"/>
      <c r="HL220" s="115"/>
      <c r="HM220" s="115"/>
      <c r="HN220" s="115"/>
      <c r="HO220" s="115"/>
      <c r="HP220" s="115"/>
      <c r="HQ220" s="115"/>
      <c r="HR220" s="115"/>
      <c r="HS220" s="115"/>
      <c r="HT220" s="115"/>
      <c r="HU220" s="115"/>
      <c r="HV220" s="115"/>
    </row>
    <row r="221" spans="1:230" s="89" customFormat="1">
      <c r="A221" s="111"/>
      <c r="B221" s="112" t="s">
        <v>625</v>
      </c>
      <c r="C221" s="113" t="s">
        <v>442</v>
      </c>
      <c r="D221" s="114">
        <v>20</v>
      </c>
      <c r="E221" s="93" t="s">
        <v>425</v>
      </c>
      <c r="F221" s="519"/>
      <c r="G221" s="520">
        <f t="shared" ref="G221:G223" si="37">D221*F221</f>
        <v>0</v>
      </c>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5"/>
      <c r="AL221" s="115"/>
      <c r="AM221" s="115"/>
      <c r="AN221" s="115"/>
      <c r="AO221" s="115"/>
      <c r="AP221" s="115"/>
      <c r="AQ221" s="115"/>
      <c r="AR221" s="115"/>
      <c r="AS221" s="115"/>
      <c r="AT221" s="115"/>
      <c r="AU221" s="115"/>
      <c r="AV221" s="115"/>
      <c r="AW221" s="115"/>
      <c r="AX221" s="115"/>
      <c r="AY221" s="115"/>
      <c r="AZ221" s="115"/>
      <c r="BA221" s="115"/>
      <c r="BB221" s="115"/>
      <c r="BC221" s="115"/>
      <c r="BD221" s="115"/>
      <c r="BE221" s="115"/>
      <c r="BF221" s="115"/>
      <c r="BG221" s="115"/>
      <c r="BH221" s="115"/>
      <c r="BI221" s="115"/>
      <c r="BJ221" s="115"/>
      <c r="BK221" s="115"/>
      <c r="BL221" s="115"/>
      <c r="BM221" s="115"/>
      <c r="BN221" s="115"/>
      <c r="BO221" s="115"/>
      <c r="BP221" s="115"/>
      <c r="BQ221" s="115"/>
      <c r="BR221" s="115"/>
      <c r="BS221" s="115"/>
      <c r="BT221" s="115"/>
      <c r="BU221" s="115"/>
      <c r="BV221" s="115"/>
      <c r="BW221" s="115"/>
      <c r="BX221" s="115"/>
      <c r="BY221" s="115"/>
      <c r="BZ221" s="115"/>
      <c r="CA221" s="115"/>
      <c r="CB221" s="115"/>
      <c r="CC221" s="115"/>
      <c r="CD221" s="115"/>
      <c r="CE221" s="115"/>
      <c r="CF221" s="115"/>
      <c r="CG221" s="115"/>
      <c r="CH221" s="115"/>
      <c r="CI221" s="115"/>
      <c r="CJ221" s="115"/>
      <c r="CK221" s="115"/>
      <c r="CL221" s="115"/>
      <c r="CM221" s="115"/>
      <c r="CN221" s="115"/>
      <c r="CO221" s="115"/>
      <c r="CP221" s="115"/>
      <c r="CQ221" s="115"/>
      <c r="CR221" s="115"/>
      <c r="CS221" s="115"/>
      <c r="CT221" s="115"/>
      <c r="CU221" s="115"/>
      <c r="CV221" s="115"/>
      <c r="CW221" s="115"/>
      <c r="CX221" s="115"/>
      <c r="CY221" s="115"/>
      <c r="CZ221" s="115"/>
      <c r="DA221" s="115"/>
      <c r="DB221" s="115"/>
      <c r="DC221" s="115"/>
      <c r="DD221" s="115"/>
      <c r="DE221" s="115"/>
      <c r="DF221" s="115"/>
      <c r="DG221" s="115"/>
      <c r="DH221" s="115"/>
      <c r="DI221" s="115"/>
      <c r="DJ221" s="115"/>
      <c r="DK221" s="115"/>
      <c r="DL221" s="115"/>
      <c r="DM221" s="115"/>
      <c r="DN221" s="115"/>
      <c r="DO221" s="115"/>
      <c r="DP221" s="115"/>
      <c r="DQ221" s="115"/>
      <c r="DR221" s="115"/>
      <c r="DS221" s="115"/>
      <c r="DT221" s="115"/>
      <c r="DU221" s="115"/>
      <c r="DV221" s="115"/>
      <c r="DW221" s="115"/>
      <c r="DX221" s="115"/>
      <c r="DY221" s="115"/>
      <c r="DZ221" s="115"/>
      <c r="EA221" s="115"/>
      <c r="EB221" s="115"/>
      <c r="EC221" s="115"/>
      <c r="ED221" s="115"/>
      <c r="EE221" s="115"/>
      <c r="EF221" s="115"/>
      <c r="EG221" s="115"/>
      <c r="EH221" s="115"/>
      <c r="EI221" s="115"/>
      <c r="EJ221" s="115"/>
      <c r="EK221" s="115"/>
      <c r="EL221" s="115"/>
      <c r="EM221" s="115"/>
      <c r="EN221" s="115"/>
      <c r="EO221" s="115"/>
      <c r="EP221" s="115"/>
      <c r="EQ221" s="115"/>
      <c r="ER221" s="115"/>
      <c r="ES221" s="115"/>
      <c r="ET221" s="115"/>
      <c r="EU221" s="115"/>
      <c r="EV221" s="115"/>
      <c r="EW221" s="115"/>
      <c r="EX221" s="115"/>
      <c r="EY221" s="115"/>
      <c r="EZ221" s="115"/>
      <c r="FA221" s="115"/>
      <c r="FB221" s="115"/>
      <c r="FC221" s="115"/>
      <c r="FD221" s="115"/>
      <c r="FE221" s="115"/>
      <c r="FF221" s="115"/>
      <c r="FG221" s="115"/>
      <c r="FH221" s="115"/>
      <c r="FI221" s="115"/>
      <c r="FJ221" s="115"/>
      <c r="FK221" s="115"/>
      <c r="FL221" s="115"/>
      <c r="FM221" s="115"/>
      <c r="FN221" s="115"/>
      <c r="FO221" s="115"/>
      <c r="FP221" s="115"/>
      <c r="FQ221" s="115"/>
      <c r="FR221" s="115"/>
      <c r="FS221" s="115"/>
      <c r="FT221" s="115"/>
      <c r="FU221" s="115"/>
      <c r="FV221" s="115"/>
      <c r="FW221" s="115"/>
      <c r="FX221" s="115"/>
      <c r="FY221" s="115"/>
      <c r="FZ221" s="115"/>
      <c r="GA221" s="115"/>
      <c r="GB221" s="115"/>
      <c r="GC221" s="115"/>
      <c r="GD221" s="115"/>
      <c r="GE221" s="115"/>
      <c r="GF221" s="115"/>
      <c r="GG221" s="115"/>
      <c r="GH221" s="115"/>
      <c r="GI221" s="115"/>
      <c r="GJ221" s="115"/>
      <c r="GK221" s="115"/>
      <c r="GL221" s="115"/>
      <c r="GM221" s="115"/>
      <c r="GN221" s="115"/>
      <c r="GO221" s="115"/>
      <c r="GP221" s="115"/>
      <c r="GQ221" s="115"/>
      <c r="GR221" s="115"/>
      <c r="GS221" s="115"/>
      <c r="GT221" s="115"/>
      <c r="GU221" s="115"/>
      <c r="GV221" s="115"/>
      <c r="GW221" s="115"/>
      <c r="GX221" s="115"/>
      <c r="GY221" s="115"/>
      <c r="GZ221" s="115"/>
      <c r="HA221" s="115"/>
      <c r="HB221" s="115"/>
      <c r="HC221" s="115"/>
      <c r="HD221" s="115"/>
      <c r="HE221" s="115"/>
      <c r="HF221" s="115"/>
      <c r="HG221" s="115"/>
      <c r="HH221" s="115"/>
      <c r="HI221" s="115"/>
      <c r="HJ221" s="115"/>
      <c r="HK221" s="115"/>
      <c r="HL221" s="115"/>
      <c r="HM221" s="115"/>
      <c r="HN221" s="115"/>
      <c r="HO221" s="115"/>
      <c r="HP221" s="115"/>
      <c r="HQ221" s="115"/>
      <c r="HR221" s="115"/>
      <c r="HS221" s="115"/>
      <c r="HT221" s="115"/>
      <c r="HU221" s="115"/>
      <c r="HV221" s="115"/>
    </row>
    <row r="222" spans="1:230" s="89" customFormat="1">
      <c r="A222" s="111"/>
      <c r="B222" s="112" t="s">
        <v>626</v>
      </c>
      <c r="C222" s="113" t="s">
        <v>442</v>
      </c>
      <c r="D222" s="114">
        <v>20</v>
      </c>
      <c r="E222" s="93" t="s">
        <v>425</v>
      </c>
      <c r="F222" s="519"/>
      <c r="G222" s="520">
        <f t="shared" si="37"/>
        <v>0</v>
      </c>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5"/>
      <c r="AL222" s="115"/>
      <c r="AM222" s="115"/>
      <c r="AN222" s="115"/>
      <c r="AO222" s="115"/>
      <c r="AP222" s="115"/>
      <c r="AQ222" s="115"/>
      <c r="AR222" s="115"/>
      <c r="AS222" s="115"/>
      <c r="AT222" s="115"/>
      <c r="AU222" s="115"/>
      <c r="AV222" s="115"/>
      <c r="AW222" s="115"/>
      <c r="AX222" s="115"/>
      <c r="AY222" s="115"/>
      <c r="AZ222" s="115"/>
      <c r="BA222" s="115"/>
      <c r="BB222" s="115"/>
      <c r="BC222" s="115"/>
      <c r="BD222" s="115"/>
      <c r="BE222" s="115"/>
      <c r="BF222" s="115"/>
      <c r="BG222" s="115"/>
      <c r="BH222" s="115"/>
      <c r="BI222" s="115"/>
      <c r="BJ222" s="115"/>
      <c r="BK222" s="115"/>
      <c r="BL222" s="115"/>
      <c r="BM222" s="115"/>
      <c r="BN222" s="115"/>
      <c r="BO222" s="115"/>
      <c r="BP222" s="115"/>
      <c r="BQ222" s="115"/>
      <c r="BR222" s="115"/>
      <c r="BS222" s="115"/>
      <c r="BT222" s="115"/>
      <c r="BU222" s="115"/>
      <c r="BV222" s="115"/>
      <c r="BW222" s="115"/>
      <c r="BX222" s="115"/>
      <c r="BY222" s="115"/>
      <c r="BZ222" s="115"/>
      <c r="CA222" s="115"/>
      <c r="CB222" s="115"/>
      <c r="CC222" s="115"/>
      <c r="CD222" s="115"/>
      <c r="CE222" s="115"/>
      <c r="CF222" s="115"/>
      <c r="CG222" s="115"/>
      <c r="CH222" s="115"/>
      <c r="CI222" s="115"/>
      <c r="CJ222" s="115"/>
      <c r="CK222" s="115"/>
      <c r="CL222" s="115"/>
      <c r="CM222" s="115"/>
      <c r="CN222" s="115"/>
      <c r="CO222" s="115"/>
      <c r="CP222" s="115"/>
      <c r="CQ222" s="115"/>
      <c r="CR222" s="115"/>
      <c r="CS222" s="115"/>
      <c r="CT222" s="115"/>
      <c r="CU222" s="115"/>
      <c r="CV222" s="115"/>
      <c r="CW222" s="115"/>
      <c r="CX222" s="115"/>
      <c r="CY222" s="115"/>
      <c r="CZ222" s="115"/>
      <c r="DA222" s="115"/>
      <c r="DB222" s="115"/>
      <c r="DC222" s="115"/>
      <c r="DD222" s="115"/>
      <c r="DE222" s="115"/>
      <c r="DF222" s="115"/>
      <c r="DG222" s="115"/>
      <c r="DH222" s="115"/>
      <c r="DI222" s="115"/>
      <c r="DJ222" s="115"/>
      <c r="DK222" s="115"/>
      <c r="DL222" s="115"/>
      <c r="DM222" s="115"/>
      <c r="DN222" s="115"/>
      <c r="DO222" s="115"/>
      <c r="DP222" s="115"/>
      <c r="DQ222" s="115"/>
      <c r="DR222" s="115"/>
      <c r="DS222" s="115"/>
      <c r="DT222" s="115"/>
      <c r="DU222" s="115"/>
      <c r="DV222" s="115"/>
      <c r="DW222" s="115"/>
      <c r="DX222" s="115"/>
      <c r="DY222" s="115"/>
      <c r="DZ222" s="115"/>
      <c r="EA222" s="115"/>
      <c r="EB222" s="115"/>
      <c r="EC222" s="115"/>
      <c r="ED222" s="115"/>
      <c r="EE222" s="115"/>
      <c r="EF222" s="115"/>
      <c r="EG222" s="115"/>
      <c r="EH222" s="115"/>
      <c r="EI222" s="115"/>
      <c r="EJ222" s="115"/>
      <c r="EK222" s="115"/>
      <c r="EL222" s="115"/>
      <c r="EM222" s="115"/>
      <c r="EN222" s="115"/>
      <c r="EO222" s="115"/>
      <c r="EP222" s="115"/>
      <c r="EQ222" s="115"/>
      <c r="ER222" s="115"/>
      <c r="ES222" s="115"/>
      <c r="ET222" s="115"/>
      <c r="EU222" s="115"/>
      <c r="EV222" s="115"/>
      <c r="EW222" s="115"/>
      <c r="EX222" s="115"/>
      <c r="EY222" s="115"/>
      <c r="EZ222" s="115"/>
      <c r="FA222" s="115"/>
      <c r="FB222" s="115"/>
      <c r="FC222" s="115"/>
      <c r="FD222" s="115"/>
      <c r="FE222" s="115"/>
      <c r="FF222" s="115"/>
      <c r="FG222" s="115"/>
      <c r="FH222" s="115"/>
      <c r="FI222" s="115"/>
      <c r="FJ222" s="115"/>
      <c r="FK222" s="115"/>
      <c r="FL222" s="115"/>
      <c r="FM222" s="115"/>
      <c r="FN222" s="115"/>
      <c r="FO222" s="115"/>
      <c r="FP222" s="115"/>
      <c r="FQ222" s="115"/>
      <c r="FR222" s="115"/>
      <c r="FS222" s="115"/>
      <c r="FT222" s="115"/>
      <c r="FU222" s="115"/>
      <c r="FV222" s="115"/>
      <c r="FW222" s="115"/>
      <c r="FX222" s="115"/>
      <c r="FY222" s="115"/>
      <c r="FZ222" s="115"/>
      <c r="GA222" s="115"/>
      <c r="GB222" s="115"/>
      <c r="GC222" s="115"/>
      <c r="GD222" s="115"/>
      <c r="GE222" s="115"/>
      <c r="GF222" s="115"/>
      <c r="GG222" s="115"/>
      <c r="GH222" s="115"/>
      <c r="GI222" s="115"/>
      <c r="GJ222" s="115"/>
      <c r="GK222" s="115"/>
      <c r="GL222" s="115"/>
      <c r="GM222" s="115"/>
      <c r="GN222" s="115"/>
      <c r="GO222" s="115"/>
      <c r="GP222" s="115"/>
      <c r="GQ222" s="115"/>
      <c r="GR222" s="115"/>
      <c r="GS222" s="115"/>
      <c r="GT222" s="115"/>
      <c r="GU222" s="115"/>
      <c r="GV222" s="115"/>
      <c r="GW222" s="115"/>
      <c r="GX222" s="115"/>
      <c r="GY222" s="115"/>
      <c r="GZ222" s="115"/>
      <c r="HA222" s="115"/>
      <c r="HB222" s="115"/>
      <c r="HC222" s="115"/>
      <c r="HD222" s="115"/>
      <c r="HE222" s="115"/>
      <c r="HF222" s="115"/>
      <c r="HG222" s="115"/>
      <c r="HH222" s="115"/>
      <c r="HI222" s="115"/>
      <c r="HJ222" s="115"/>
      <c r="HK222" s="115"/>
      <c r="HL222" s="115"/>
      <c r="HM222" s="115"/>
      <c r="HN222" s="115"/>
      <c r="HO222" s="115"/>
      <c r="HP222" s="115"/>
      <c r="HQ222" s="115"/>
      <c r="HR222" s="115"/>
      <c r="HS222" s="115"/>
      <c r="HT222" s="115"/>
      <c r="HU222" s="115"/>
      <c r="HV222" s="115"/>
    </row>
    <row r="223" spans="1:230" s="89" customFormat="1">
      <c r="A223" s="111"/>
      <c r="B223" s="112" t="s">
        <v>627</v>
      </c>
      <c r="C223" s="113" t="s">
        <v>442</v>
      </c>
      <c r="D223" s="114">
        <v>30</v>
      </c>
      <c r="E223" s="93" t="s">
        <v>425</v>
      </c>
      <c r="F223" s="519"/>
      <c r="G223" s="520">
        <f t="shared" si="37"/>
        <v>0</v>
      </c>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5"/>
      <c r="AL223" s="115"/>
      <c r="AM223" s="115"/>
      <c r="AN223" s="115"/>
      <c r="AO223" s="115"/>
      <c r="AP223" s="115"/>
      <c r="AQ223" s="115"/>
      <c r="AR223" s="115"/>
      <c r="AS223" s="115"/>
      <c r="AT223" s="115"/>
      <c r="AU223" s="115"/>
      <c r="AV223" s="115"/>
      <c r="AW223" s="115"/>
      <c r="AX223" s="115"/>
      <c r="AY223" s="115"/>
      <c r="AZ223" s="115"/>
      <c r="BA223" s="115"/>
      <c r="BB223" s="115"/>
      <c r="BC223" s="115"/>
      <c r="BD223" s="115"/>
      <c r="BE223" s="115"/>
      <c r="BF223" s="115"/>
      <c r="BG223" s="115"/>
      <c r="BH223" s="115"/>
      <c r="BI223" s="115"/>
      <c r="BJ223" s="115"/>
      <c r="BK223" s="115"/>
      <c r="BL223" s="115"/>
      <c r="BM223" s="115"/>
      <c r="BN223" s="115"/>
      <c r="BO223" s="115"/>
      <c r="BP223" s="115"/>
      <c r="BQ223" s="115"/>
      <c r="BR223" s="115"/>
      <c r="BS223" s="115"/>
      <c r="BT223" s="115"/>
      <c r="BU223" s="115"/>
      <c r="BV223" s="115"/>
      <c r="BW223" s="115"/>
      <c r="BX223" s="115"/>
      <c r="BY223" s="115"/>
      <c r="BZ223" s="115"/>
      <c r="CA223" s="115"/>
      <c r="CB223" s="115"/>
      <c r="CC223" s="115"/>
      <c r="CD223" s="115"/>
      <c r="CE223" s="115"/>
      <c r="CF223" s="115"/>
      <c r="CG223" s="115"/>
      <c r="CH223" s="115"/>
      <c r="CI223" s="115"/>
      <c r="CJ223" s="115"/>
      <c r="CK223" s="115"/>
      <c r="CL223" s="115"/>
      <c r="CM223" s="115"/>
      <c r="CN223" s="115"/>
      <c r="CO223" s="115"/>
      <c r="CP223" s="115"/>
      <c r="CQ223" s="115"/>
      <c r="CR223" s="115"/>
      <c r="CS223" s="115"/>
      <c r="CT223" s="115"/>
      <c r="CU223" s="115"/>
      <c r="CV223" s="115"/>
      <c r="CW223" s="115"/>
      <c r="CX223" s="115"/>
      <c r="CY223" s="115"/>
      <c r="CZ223" s="115"/>
      <c r="DA223" s="115"/>
      <c r="DB223" s="115"/>
      <c r="DC223" s="115"/>
      <c r="DD223" s="115"/>
      <c r="DE223" s="115"/>
      <c r="DF223" s="115"/>
      <c r="DG223" s="115"/>
      <c r="DH223" s="115"/>
      <c r="DI223" s="115"/>
      <c r="DJ223" s="115"/>
      <c r="DK223" s="115"/>
      <c r="DL223" s="115"/>
      <c r="DM223" s="115"/>
      <c r="DN223" s="115"/>
      <c r="DO223" s="115"/>
      <c r="DP223" s="115"/>
      <c r="DQ223" s="115"/>
      <c r="DR223" s="115"/>
      <c r="DS223" s="115"/>
      <c r="DT223" s="115"/>
      <c r="DU223" s="115"/>
      <c r="DV223" s="115"/>
      <c r="DW223" s="115"/>
      <c r="DX223" s="115"/>
      <c r="DY223" s="115"/>
      <c r="DZ223" s="115"/>
      <c r="EA223" s="115"/>
      <c r="EB223" s="115"/>
      <c r="EC223" s="115"/>
      <c r="ED223" s="115"/>
      <c r="EE223" s="115"/>
      <c r="EF223" s="115"/>
      <c r="EG223" s="115"/>
      <c r="EH223" s="115"/>
      <c r="EI223" s="115"/>
      <c r="EJ223" s="115"/>
      <c r="EK223" s="115"/>
      <c r="EL223" s="115"/>
      <c r="EM223" s="115"/>
      <c r="EN223" s="115"/>
      <c r="EO223" s="115"/>
      <c r="EP223" s="115"/>
      <c r="EQ223" s="115"/>
      <c r="ER223" s="115"/>
      <c r="ES223" s="115"/>
      <c r="ET223" s="115"/>
      <c r="EU223" s="115"/>
      <c r="EV223" s="115"/>
      <c r="EW223" s="115"/>
      <c r="EX223" s="115"/>
      <c r="EY223" s="115"/>
      <c r="EZ223" s="115"/>
      <c r="FA223" s="115"/>
      <c r="FB223" s="115"/>
      <c r="FC223" s="115"/>
      <c r="FD223" s="115"/>
      <c r="FE223" s="115"/>
      <c r="FF223" s="115"/>
      <c r="FG223" s="115"/>
      <c r="FH223" s="115"/>
      <c r="FI223" s="115"/>
      <c r="FJ223" s="115"/>
      <c r="FK223" s="115"/>
      <c r="FL223" s="115"/>
      <c r="FM223" s="115"/>
      <c r="FN223" s="115"/>
      <c r="FO223" s="115"/>
      <c r="FP223" s="115"/>
      <c r="FQ223" s="115"/>
      <c r="FR223" s="115"/>
      <c r="FS223" s="115"/>
      <c r="FT223" s="115"/>
      <c r="FU223" s="115"/>
      <c r="FV223" s="115"/>
      <c r="FW223" s="115"/>
      <c r="FX223" s="115"/>
      <c r="FY223" s="115"/>
      <c r="FZ223" s="115"/>
      <c r="GA223" s="115"/>
      <c r="GB223" s="115"/>
      <c r="GC223" s="115"/>
      <c r="GD223" s="115"/>
      <c r="GE223" s="115"/>
      <c r="GF223" s="115"/>
      <c r="GG223" s="115"/>
      <c r="GH223" s="115"/>
      <c r="GI223" s="115"/>
      <c r="GJ223" s="115"/>
      <c r="GK223" s="115"/>
      <c r="GL223" s="115"/>
      <c r="GM223" s="115"/>
      <c r="GN223" s="115"/>
      <c r="GO223" s="115"/>
      <c r="GP223" s="115"/>
      <c r="GQ223" s="115"/>
      <c r="GR223" s="115"/>
      <c r="GS223" s="115"/>
      <c r="GT223" s="115"/>
      <c r="GU223" s="115"/>
      <c r="GV223" s="115"/>
      <c r="GW223" s="115"/>
      <c r="GX223" s="115"/>
      <c r="GY223" s="115"/>
      <c r="GZ223" s="115"/>
      <c r="HA223" s="115"/>
      <c r="HB223" s="115"/>
      <c r="HC223" s="115"/>
      <c r="HD223" s="115"/>
      <c r="HE223" s="115"/>
      <c r="HF223" s="115"/>
      <c r="HG223" s="115"/>
      <c r="HH223" s="115"/>
      <c r="HI223" s="115"/>
      <c r="HJ223" s="115"/>
      <c r="HK223" s="115"/>
      <c r="HL223" s="115"/>
      <c r="HM223" s="115"/>
      <c r="HN223" s="115"/>
      <c r="HO223" s="115"/>
      <c r="HP223" s="115"/>
      <c r="HQ223" s="115"/>
      <c r="HR223" s="115"/>
      <c r="HS223" s="115"/>
      <c r="HT223" s="115"/>
      <c r="HU223" s="115"/>
      <c r="HV223" s="115"/>
    </row>
    <row r="224" spans="1:230" s="89" customFormat="1" ht="36">
      <c r="A224" s="111">
        <v>45</v>
      </c>
      <c r="B224" s="112" t="s">
        <v>628</v>
      </c>
      <c r="C224" s="113"/>
      <c r="D224" s="114"/>
      <c r="E224" s="92"/>
      <c r="F224" s="190"/>
      <c r="G224" s="138"/>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5"/>
      <c r="AL224" s="115"/>
      <c r="AM224" s="115"/>
      <c r="AN224" s="115"/>
      <c r="AO224" s="115"/>
      <c r="AP224" s="115"/>
      <c r="AQ224" s="115"/>
      <c r="AR224" s="115"/>
      <c r="AS224" s="115"/>
      <c r="AT224" s="115"/>
      <c r="AU224" s="115"/>
      <c r="AV224" s="115"/>
      <c r="AW224" s="115"/>
      <c r="AX224" s="115"/>
      <c r="AY224" s="115"/>
      <c r="AZ224" s="115"/>
      <c r="BA224" s="115"/>
      <c r="BB224" s="115"/>
      <c r="BC224" s="115"/>
      <c r="BD224" s="115"/>
      <c r="BE224" s="115"/>
      <c r="BF224" s="115"/>
      <c r="BG224" s="115"/>
      <c r="BH224" s="115"/>
      <c r="BI224" s="115"/>
      <c r="BJ224" s="115"/>
      <c r="BK224" s="115"/>
      <c r="BL224" s="115"/>
      <c r="BM224" s="115"/>
      <c r="BN224" s="115"/>
      <c r="BO224" s="115"/>
      <c r="BP224" s="115"/>
      <c r="BQ224" s="115"/>
      <c r="BR224" s="115"/>
      <c r="BS224" s="115"/>
      <c r="BT224" s="115"/>
      <c r="BU224" s="115"/>
      <c r="BV224" s="115"/>
      <c r="BW224" s="115"/>
      <c r="BX224" s="115"/>
      <c r="BY224" s="115"/>
      <c r="BZ224" s="115"/>
      <c r="CA224" s="115"/>
      <c r="CB224" s="115"/>
      <c r="CC224" s="115"/>
      <c r="CD224" s="115"/>
      <c r="CE224" s="115"/>
      <c r="CF224" s="115"/>
      <c r="CG224" s="115"/>
      <c r="CH224" s="115"/>
      <c r="CI224" s="115"/>
      <c r="CJ224" s="115"/>
      <c r="CK224" s="115"/>
      <c r="CL224" s="115"/>
      <c r="CM224" s="115"/>
      <c r="CN224" s="115"/>
      <c r="CO224" s="115"/>
      <c r="CP224" s="115"/>
      <c r="CQ224" s="115"/>
      <c r="CR224" s="115"/>
      <c r="CS224" s="115"/>
      <c r="CT224" s="115"/>
      <c r="CU224" s="115"/>
      <c r="CV224" s="115"/>
      <c r="CW224" s="115"/>
      <c r="CX224" s="115"/>
      <c r="CY224" s="115"/>
      <c r="CZ224" s="115"/>
      <c r="DA224" s="115"/>
      <c r="DB224" s="115"/>
      <c r="DC224" s="115"/>
      <c r="DD224" s="115"/>
      <c r="DE224" s="115"/>
      <c r="DF224" s="115"/>
      <c r="DG224" s="115"/>
      <c r="DH224" s="115"/>
      <c r="DI224" s="115"/>
      <c r="DJ224" s="115"/>
      <c r="DK224" s="115"/>
      <c r="DL224" s="115"/>
      <c r="DM224" s="115"/>
      <c r="DN224" s="115"/>
      <c r="DO224" s="115"/>
      <c r="DP224" s="115"/>
      <c r="DQ224" s="115"/>
      <c r="DR224" s="115"/>
      <c r="DS224" s="115"/>
      <c r="DT224" s="115"/>
      <c r="DU224" s="115"/>
      <c r="DV224" s="115"/>
      <c r="DW224" s="115"/>
      <c r="DX224" s="115"/>
      <c r="DY224" s="115"/>
      <c r="DZ224" s="115"/>
      <c r="EA224" s="115"/>
      <c r="EB224" s="115"/>
      <c r="EC224" s="115"/>
      <c r="ED224" s="115"/>
      <c r="EE224" s="115"/>
      <c r="EF224" s="115"/>
      <c r="EG224" s="115"/>
      <c r="EH224" s="115"/>
      <c r="EI224" s="115"/>
      <c r="EJ224" s="115"/>
      <c r="EK224" s="115"/>
      <c r="EL224" s="115"/>
      <c r="EM224" s="115"/>
      <c r="EN224" s="115"/>
      <c r="EO224" s="115"/>
      <c r="EP224" s="115"/>
      <c r="EQ224" s="115"/>
      <c r="ER224" s="115"/>
      <c r="ES224" s="115"/>
      <c r="ET224" s="115"/>
      <c r="EU224" s="115"/>
      <c r="EV224" s="115"/>
      <c r="EW224" s="115"/>
      <c r="EX224" s="115"/>
      <c r="EY224" s="115"/>
      <c r="EZ224" s="115"/>
      <c r="FA224" s="115"/>
      <c r="FB224" s="115"/>
      <c r="FC224" s="115"/>
      <c r="FD224" s="115"/>
      <c r="FE224" s="115"/>
      <c r="FF224" s="115"/>
      <c r="FG224" s="115"/>
      <c r="FH224" s="115"/>
      <c r="FI224" s="115"/>
      <c r="FJ224" s="115"/>
      <c r="FK224" s="115"/>
      <c r="FL224" s="115"/>
      <c r="FM224" s="115"/>
      <c r="FN224" s="115"/>
      <c r="FO224" s="115"/>
      <c r="FP224" s="115"/>
      <c r="FQ224" s="115"/>
      <c r="FR224" s="115"/>
      <c r="FS224" s="115"/>
      <c r="FT224" s="115"/>
      <c r="FU224" s="115"/>
      <c r="FV224" s="115"/>
      <c r="FW224" s="115"/>
      <c r="FX224" s="115"/>
      <c r="FY224" s="115"/>
      <c r="FZ224" s="115"/>
      <c r="GA224" s="115"/>
      <c r="GB224" s="115"/>
      <c r="GC224" s="115"/>
      <c r="GD224" s="115"/>
      <c r="GE224" s="115"/>
      <c r="GF224" s="115"/>
      <c r="GG224" s="115"/>
      <c r="GH224" s="115"/>
      <c r="GI224" s="115"/>
      <c r="GJ224" s="115"/>
      <c r="GK224" s="115"/>
      <c r="GL224" s="115"/>
      <c r="GM224" s="115"/>
      <c r="GN224" s="115"/>
      <c r="GO224" s="115"/>
      <c r="GP224" s="115"/>
      <c r="GQ224" s="115"/>
      <c r="GR224" s="115"/>
      <c r="GS224" s="115"/>
      <c r="GT224" s="115"/>
      <c r="GU224" s="115"/>
      <c r="GV224" s="115"/>
      <c r="GW224" s="115"/>
      <c r="GX224" s="115"/>
      <c r="GY224" s="115"/>
      <c r="GZ224" s="115"/>
      <c r="HA224" s="115"/>
      <c r="HB224" s="115"/>
      <c r="HC224" s="115"/>
      <c r="HD224" s="115"/>
      <c r="HE224" s="115"/>
      <c r="HF224" s="115"/>
      <c r="HG224" s="115"/>
      <c r="HH224" s="115"/>
      <c r="HI224" s="115"/>
      <c r="HJ224" s="115"/>
      <c r="HK224" s="115"/>
      <c r="HL224" s="115"/>
      <c r="HM224" s="115"/>
      <c r="HN224" s="115"/>
      <c r="HO224" s="115"/>
      <c r="HP224" s="115"/>
      <c r="HQ224" s="115"/>
      <c r="HR224" s="115"/>
      <c r="HS224" s="115"/>
      <c r="HT224" s="115"/>
      <c r="HU224" s="115"/>
      <c r="HV224" s="115"/>
    </row>
    <row r="225" spans="1:230" s="89" customFormat="1">
      <c r="A225" s="116"/>
      <c r="B225" s="112" t="s">
        <v>629</v>
      </c>
      <c r="C225" s="113" t="s">
        <v>442</v>
      </c>
      <c r="D225" s="114">
        <v>30</v>
      </c>
      <c r="E225" s="93" t="s">
        <v>425</v>
      </c>
      <c r="F225" s="519"/>
      <c r="G225" s="520">
        <f t="shared" ref="G225:G229" si="38">D225*F225</f>
        <v>0</v>
      </c>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5"/>
      <c r="AL225" s="115"/>
      <c r="AM225" s="115"/>
      <c r="AN225" s="115"/>
      <c r="AO225" s="115"/>
      <c r="AP225" s="115"/>
      <c r="AQ225" s="115"/>
      <c r="AR225" s="115"/>
      <c r="AS225" s="115"/>
      <c r="AT225" s="115"/>
      <c r="AU225" s="115"/>
      <c r="AV225" s="115"/>
      <c r="AW225" s="115"/>
      <c r="AX225" s="115"/>
      <c r="AY225" s="115"/>
      <c r="AZ225" s="115"/>
      <c r="BA225" s="115"/>
      <c r="BB225" s="115"/>
      <c r="BC225" s="115"/>
      <c r="BD225" s="115"/>
      <c r="BE225" s="115"/>
      <c r="BF225" s="115"/>
      <c r="BG225" s="115"/>
      <c r="BH225" s="115"/>
      <c r="BI225" s="115"/>
      <c r="BJ225" s="115"/>
      <c r="BK225" s="115"/>
      <c r="BL225" s="115"/>
      <c r="BM225" s="115"/>
      <c r="BN225" s="115"/>
      <c r="BO225" s="115"/>
      <c r="BP225" s="115"/>
      <c r="BQ225" s="115"/>
      <c r="BR225" s="115"/>
      <c r="BS225" s="115"/>
      <c r="BT225" s="115"/>
      <c r="BU225" s="115"/>
      <c r="BV225" s="115"/>
      <c r="BW225" s="115"/>
      <c r="BX225" s="115"/>
      <c r="BY225" s="115"/>
      <c r="BZ225" s="115"/>
      <c r="CA225" s="115"/>
      <c r="CB225" s="115"/>
      <c r="CC225" s="115"/>
      <c r="CD225" s="115"/>
      <c r="CE225" s="115"/>
      <c r="CF225" s="115"/>
      <c r="CG225" s="115"/>
      <c r="CH225" s="115"/>
      <c r="CI225" s="115"/>
      <c r="CJ225" s="115"/>
      <c r="CK225" s="115"/>
      <c r="CL225" s="115"/>
      <c r="CM225" s="115"/>
      <c r="CN225" s="115"/>
      <c r="CO225" s="115"/>
      <c r="CP225" s="115"/>
      <c r="CQ225" s="115"/>
      <c r="CR225" s="115"/>
      <c r="CS225" s="115"/>
      <c r="CT225" s="115"/>
      <c r="CU225" s="115"/>
      <c r="CV225" s="115"/>
      <c r="CW225" s="115"/>
      <c r="CX225" s="115"/>
      <c r="CY225" s="115"/>
      <c r="CZ225" s="115"/>
      <c r="DA225" s="115"/>
      <c r="DB225" s="115"/>
      <c r="DC225" s="115"/>
      <c r="DD225" s="115"/>
      <c r="DE225" s="115"/>
      <c r="DF225" s="115"/>
      <c r="DG225" s="115"/>
      <c r="DH225" s="115"/>
      <c r="DI225" s="115"/>
      <c r="DJ225" s="115"/>
      <c r="DK225" s="115"/>
      <c r="DL225" s="115"/>
      <c r="DM225" s="115"/>
      <c r="DN225" s="115"/>
      <c r="DO225" s="115"/>
      <c r="DP225" s="115"/>
      <c r="DQ225" s="115"/>
      <c r="DR225" s="115"/>
      <c r="DS225" s="115"/>
      <c r="DT225" s="115"/>
      <c r="DU225" s="115"/>
      <c r="DV225" s="115"/>
      <c r="DW225" s="115"/>
      <c r="DX225" s="115"/>
      <c r="DY225" s="115"/>
      <c r="DZ225" s="115"/>
      <c r="EA225" s="115"/>
      <c r="EB225" s="115"/>
      <c r="EC225" s="115"/>
      <c r="ED225" s="115"/>
      <c r="EE225" s="115"/>
      <c r="EF225" s="115"/>
      <c r="EG225" s="115"/>
      <c r="EH225" s="115"/>
      <c r="EI225" s="115"/>
      <c r="EJ225" s="115"/>
      <c r="EK225" s="115"/>
      <c r="EL225" s="115"/>
      <c r="EM225" s="115"/>
      <c r="EN225" s="115"/>
      <c r="EO225" s="115"/>
      <c r="EP225" s="115"/>
      <c r="EQ225" s="115"/>
      <c r="ER225" s="115"/>
      <c r="ES225" s="115"/>
      <c r="ET225" s="115"/>
      <c r="EU225" s="115"/>
      <c r="EV225" s="115"/>
      <c r="EW225" s="115"/>
      <c r="EX225" s="115"/>
      <c r="EY225" s="115"/>
      <c r="EZ225" s="115"/>
      <c r="FA225" s="115"/>
      <c r="FB225" s="115"/>
      <c r="FC225" s="115"/>
      <c r="FD225" s="115"/>
      <c r="FE225" s="115"/>
      <c r="FF225" s="115"/>
      <c r="FG225" s="115"/>
      <c r="FH225" s="115"/>
      <c r="FI225" s="115"/>
      <c r="FJ225" s="115"/>
      <c r="FK225" s="115"/>
      <c r="FL225" s="115"/>
      <c r="FM225" s="115"/>
      <c r="FN225" s="115"/>
      <c r="FO225" s="115"/>
      <c r="FP225" s="115"/>
      <c r="FQ225" s="115"/>
      <c r="FR225" s="115"/>
      <c r="FS225" s="115"/>
      <c r="FT225" s="115"/>
      <c r="FU225" s="115"/>
      <c r="FV225" s="115"/>
      <c r="FW225" s="115"/>
      <c r="FX225" s="115"/>
      <c r="FY225" s="115"/>
      <c r="FZ225" s="115"/>
      <c r="GA225" s="115"/>
      <c r="GB225" s="115"/>
      <c r="GC225" s="115"/>
      <c r="GD225" s="115"/>
      <c r="GE225" s="115"/>
      <c r="GF225" s="115"/>
      <c r="GG225" s="115"/>
      <c r="GH225" s="115"/>
      <c r="GI225" s="115"/>
      <c r="GJ225" s="115"/>
      <c r="GK225" s="115"/>
      <c r="GL225" s="115"/>
      <c r="GM225" s="115"/>
      <c r="GN225" s="115"/>
      <c r="GO225" s="115"/>
      <c r="GP225" s="115"/>
      <c r="GQ225" s="115"/>
      <c r="GR225" s="115"/>
      <c r="GS225" s="115"/>
      <c r="GT225" s="115"/>
      <c r="GU225" s="115"/>
      <c r="GV225" s="115"/>
      <c r="GW225" s="115"/>
      <c r="GX225" s="115"/>
      <c r="GY225" s="115"/>
      <c r="GZ225" s="115"/>
      <c r="HA225" s="115"/>
      <c r="HB225" s="115"/>
      <c r="HC225" s="115"/>
      <c r="HD225" s="115"/>
      <c r="HE225" s="115"/>
      <c r="HF225" s="115"/>
      <c r="HG225" s="115"/>
      <c r="HH225" s="115"/>
      <c r="HI225" s="115"/>
      <c r="HJ225" s="115"/>
      <c r="HK225" s="115"/>
      <c r="HL225" s="115"/>
      <c r="HM225" s="115"/>
      <c r="HN225" s="115"/>
      <c r="HO225" s="115"/>
      <c r="HP225" s="115"/>
      <c r="HQ225" s="115"/>
      <c r="HR225" s="115"/>
      <c r="HS225" s="115"/>
      <c r="HT225" s="115"/>
      <c r="HU225" s="115"/>
      <c r="HV225" s="115"/>
    </row>
    <row r="226" spans="1:230" s="89" customFormat="1">
      <c r="A226" s="116"/>
      <c r="B226" s="112" t="s">
        <v>630</v>
      </c>
      <c r="C226" s="113" t="s">
        <v>442</v>
      </c>
      <c r="D226" s="114">
        <v>30</v>
      </c>
      <c r="E226" s="93" t="s">
        <v>425</v>
      </c>
      <c r="F226" s="519"/>
      <c r="G226" s="520">
        <f t="shared" si="38"/>
        <v>0</v>
      </c>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5"/>
      <c r="AL226" s="115"/>
      <c r="AM226" s="115"/>
      <c r="AN226" s="115"/>
      <c r="AO226" s="115"/>
      <c r="AP226" s="115"/>
      <c r="AQ226" s="115"/>
      <c r="AR226" s="115"/>
      <c r="AS226" s="115"/>
      <c r="AT226" s="115"/>
      <c r="AU226" s="115"/>
      <c r="AV226" s="115"/>
      <c r="AW226" s="115"/>
      <c r="AX226" s="115"/>
      <c r="AY226" s="115"/>
      <c r="AZ226" s="115"/>
      <c r="BA226" s="115"/>
      <c r="BB226" s="115"/>
      <c r="BC226" s="115"/>
      <c r="BD226" s="115"/>
      <c r="BE226" s="115"/>
      <c r="BF226" s="115"/>
      <c r="BG226" s="115"/>
      <c r="BH226" s="115"/>
      <c r="BI226" s="115"/>
      <c r="BJ226" s="115"/>
      <c r="BK226" s="115"/>
      <c r="BL226" s="115"/>
      <c r="BM226" s="115"/>
      <c r="BN226" s="115"/>
      <c r="BO226" s="115"/>
      <c r="BP226" s="115"/>
      <c r="BQ226" s="115"/>
      <c r="BR226" s="115"/>
      <c r="BS226" s="115"/>
      <c r="BT226" s="115"/>
      <c r="BU226" s="115"/>
      <c r="BV226" s="115"/>
      <c r="BW226" s="115"/>
      <c r="BX226" s="115"/>
      <c r="BY226" s="115"/>
      <c r="BZ226" s="115"/>
      <c r="CA226" s="115"/>
      <c r="CB226" s="115"/>
      <c r="CC226" s="115"/>
      <c r="CD226" s="115"/>
      <c r="CE226" s="115"/>
      <c r="CF226" s="115"/>
      <c r="CG226" s="115"/>
      <c r="CH226" s="115"/>
      <c r="CI226" s="115"/>
      <c r="CJ226" s="115"/>
      <c r="CK226" s="115"/>
      <c r="CL226" s="115"/>
      <c r="CM226" s="115"/>
      <c r="CN226" s="115"/>
      <c r="CO226" s="115"/>
      <c r="CP226" s="115"/>
      <c r="CQ226" s="115"/>
      <c r="CR226" s="115"/>
      <c r="CS226" s="115"/>
      <c r="CT226" s="115"/>
      <c r="CU226" s="115"/>
      <c r="CV226" s="115"/>
      <c r="CW226" s="115"/>
      <c r="CX226" s="115"/>
      <c r="CY226" s="115"/>
      <c r="CZ226" s="115"/>
      <c r="DA226" s="115"/>
      <c r="DB226" s="115"/>
      <c r="DC226" s="115"/>
      <c r="DD226" s="115"/>
      <c r="DE226" s="115"/>
      <c r="DF226" s="115"/>
      <c r="DG226" s="115"/>
      <c r="DH226" s="115"/>
      <c r="DI226" s="115"/>
      <c r="DJ226" s="115"/>
      <c r="DK226" s="115"/>
      <c r="DL226" s="115"/>
      <c r="DM226" s="115"/>
      <c r="DN226" s="115"/>
      <c r="DO226" s="115"/>
      <c r="DP226" s="115"/>
      <c r="DQ226" s="115"/>
      <c r="DR226" s="115"/>
      <c r="DS226" s="115"/>
      <c r="DT226" s="115"/>
      <c r="DU226" s="115"/>
      <c r="DV226" s="115"/>
      <c r="DW226" s="115"/>
      <c r="DX226" s="115"/>
      <c r="DY226" s="115"/>
      <c r="DZ226" s="115"/>
      <c r="EA226" s="115"/>
      <c r="EB226" s="115"/>
      <c r="EC226" s="115"/>
      <c r="ED226" s="115"/>
      <c r="EE226" s="115"/>
      <c r="EF226" s="115"/>
      <c r="EG226" s="115"/>
      <c r="EH226" s="115"/>
      <c r="EI226" s="115"/>
      <c r="EJ226" s="115"/>
      <c r="EK226" s="115"/>
      <c r="EL226" s="115"/>
      <c r="EM226" s="115"/>
      <c r="EN226" s="115"/>
      <c r="EO226" s="115"/>
      <c r="EP226" s="115"/>
      <c r="EQ226" s="115"/>
      <c r="ER226" s="115"/>
      <c r="ES226" s="115"/>
      <c r="ET226" s="115"/>
      <c r="EU226" s="115"/>
      <c r="EV226" s="115"/>
      <c r="EW226" s="115"/>
      <c r="EX226" s="115"/>
      <c r="EY226" s="115"/>
      <c r="EZ226" s="115"/>
      <c r="FA226" s="115"/>
      <c r="FB226" s="115"/>
      <c r="FC226" s="115"/>
      <c r="FD226" s="115"/>
      <c r="FE226" s="115"/>
      <c r="FF226" s="115"/>
      <c r="FG226" s="115"/>
      <c r="FH226" s="115"/>
      <c r="FI226" s="115"/>
      <c r="FJ226" s="115"/>
      <c r="FK226" s="115"/>
      <c r="FL226" s="115"/>
      <c r="FM226" s="115"/>
      <c r="FN226" s="115"/>
      <c r="FO226" s="115"/>
      <c r="FP226" s="115"/>
      <c r="FQ226" s="115"/>
      <c r="FR226" s="115"/>
      <c r="FS226" s="115"/>
      <c r="FT226" s="115"/>
      <c r="FU226" s="115"/>
      <c r="FV226" s="115"/>
      <c r="FW226" s="115"/>
      <c r="FX226" s="115"/>
      <c r="FY226" s="115"/>
      <c r="FZ226" s="115"/>
      <c r="GA226" s="115"/>
      <c r="GB226" s="115"/>
      <c r="GC226" s="115"/>
      <c r="GD226" s="115"/>
      <c r="GE226" s="115"/>
      <c r="GF226" s="115"/>
      <c r="GG226" s="115"/>
      <c r="GH226" s="115"/>
      <c r="GI226" s="115"/>
      <c r="GJ226" s="115"/>
      <c r="GK226" s="115"/>
      <c r="GL226" s="115"/>
      <c r="GM226" s="115"/>
      <c r="GN226" s="115"/>
      <c r="GO226" s="115"/>
      <c r="GP226" s="115"/>
      <c r="GQ226" s="115"/>
      <c r="GR226" s="115"/>
      <c r="GS226" s="115"/>
      <c r="GT226" s="115"/>
      <c r="GU226" s="115"/>
      <c r="GV226" s="115"/>
      <c r="GW226" s="115"/>
      <c r="GX226" s="115"/>
      <c r="GY226" s="115"/>
      <c r="GZ226" s="115"/>
      <c r="HA226" s="115"/>
      <c r="HB226" s="115"/>
      <c r="HC226" s="115"/>
      <c r="HD226" s="115"/>
      <c r="HE226" s="115"/>
      <c r="HF226" s="115"/>
      <c r="HG226" s="115"/>
      <c r="HH226" s="115"/>
      <c r="HI226" s="115"/>
      <c r="HJ226" s="115"/>
      <c r="HK226" s="115"/>
      <c r="HL226" s="115"/>
      <c r="HM226" s="115"/>
      <c r="HN226" s="115"/>
      <c r="HO226" s="115"/>
      <c r="HP226" s="115"/>
      <c r="HQ226" s="115"/>
      <c r="HR226" s="115"/>
      <c r="HS226" s="115"/>
      <c r="HT226" s="115"/>
      <c r="HU226" s="115"/>
      <c r="HV226" s="115"/>
    </row>
    <row r="227" spans="1:230" s="89" customFormat="1">
      <c r="A227" s="116"/>
      <c r="B227" s="112" t="s">
        <v>631</v>
      </c>
      <c r="C227" s="113" t="s">
        <v>442</v>
      </c>
      <c r="D227" s="114">
        <v>50</v>
      </c>
      <c r="E227" s="93" t="s">
        <v>425</v>
      </c>
      <c r="F227" s="519"/>
      <c r="G227" s="520">
        <f t="shared" si="38"/>
        <v>0</v>
      </c>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5"/>
      <c r="AL227" s="115"/>
      <c r="AM227" s="115"/>
      <c r="AN227" s="115"/>
      <c r="AO227" s="115"/>
      <c r="AP227" s="115"/>
      <c r="AQ227" s="115"/>
      <c r="AR227" s="115"/>
      <c r="AS227" s="115"/>
      <c r="AT227" s="115"/>
      <c r="AU227" s="115"/>
      <c r="AV227" s="115"/>
      <c r="AW227" s="115"/>
      <c r="AX227" s="115"/>
      <c r="AY227" s="115"/>
      <c r="AZ227" s="115"/>
      <c r="BA227" s="115"/>
      <c r="BB227" s="115"/>
      <c r="BC227" s="115"/>
      <c r="BD227" s="115"/>
      <c r="BE227" s="115"/>
      <c r="BF227" s="115"/>
      <c r="BG227" s="115"/>
      <c r="BH227" s="115"/>
      <c r="BI227" s="115"/>
      <c r="BJ227" s="115"/>
      <c r="BK227" s="115"/>
      <c r="BL227" s="115"/>
      <c r="BM227" s="115"/>
      <c r="BN227" s="115"/>
      <c r="BO227" s="115"/>
      <c r="BP227" s="115"/>
      <c r="BQ227" s="115"/>
      <c r="BR227" s="115"/>
      <c r="BS227" s="115"/>
      <c r="BT227" s="115"/>
      <c r="BU227" s="115"/>
      <c r="BV227" s="115"/>
      <c r="BW227" s="115"/>
      <c r="BX227" s="115"/>
      <c r="BY227" s="115"/>
      <c r="BZ227" s="115"/>
      <c r="CA227" s="115"/>
      <c r="CB227" s="115"/>
      <c r="CC227" s="115"/>
      <c r="CD227" s="115"/>
      <c r="CE227" s="115"/>
      <c r="CF227" s="115"/>
      <c r="CG227" s="115"/>
      <c r="CH227" s="115"/>
      <c r="CI227" s="115"/>
      <c r="CJ227" s="115"/>
      <c r="CK227" s="115"/>
      <c r="CL227" s="115"/>
      <c r="CM227" s="115"/>
      <c r="CN227" s="115"/>
      <c r="CO227" s="115"/>
      <c r="CP227" s="115"/>
      <c r="CQ227" s="115"/>
      <c r="CR227" s="115"/>
      <c r="CS227" s="115"/>
      <c r="CT227" s="115"/>
      <c r="CU227" s="115"/>
      <c r="CV227" s="115"/>
      <c r="CW227" s="115"/>
      <c r="CX227" s="115"/>
      <c r="CY227" s="115"/>
      <c r="CZ227" s="115"/>
      <c r="DA227" s="115"/>
      <c r="DB227" s="115"/>
      <c r="DC227" s="115"/>
      <c r="DD227" s="115"/>
      <c r="DE227" s="115"/>
      <c r="DF227" s="115"/>
      <c r="DG227" s="115"/>
      <c r="DH227" s="115"/>
      <c r="DI227" s="115"/>
      <c r="DJ227" s="115"/>
      <c r="DK227" s="115"/>
      <c r="DL227" s="115"/>
      <c r="DM227" s="115"/>
      <c r="DN227" s="115"/>
      <c r="DO227" s="115"/>
      <c r="DP227" s="115"/>
      <c r="DQ227" s="115"/>
      <c r="DR227" s="115"/>
      <c r="DS227" s="115"/>
      <c r="DT227" s="115"/>
      <c r="DU227" s="115"/>
      <c r="DV227" s="115"/>
      <c r="DW227" s="115"/>
      <c r="DX227" s="115"/>
      <c r="DY227" s="115"/>
      <c r="DZ227" s="115"/>
      <c r="EA227" s="115"/>
      <c r="EB227" s="115"/>
      <c r="EC227" s="115"/>
      <c r="ED227" s="115"/>
      <c r="EE227" s="115"/>
      <c r="EF227" s="115"/>
      <c r="EG227" s="115"/>
      <c r="EH227" s="115"/>
      <c r="EI227" s="115"/>
      <c r="EJ227" s="115"/>
      <c r="EK227" s="115"/>
      <c r="EL227" s="115"/>
      <c r="EM227" s="115"/>
      <c r="EN227" s="115"/>
      <c r="EO227" s="115"/>
      <c r="EP227" s="115"/>
      <c r="EQ227" s="115"/>
      <c r="ER227" s="115"/>
      <c r="ES227" s="115"/>
      <c r="ET227" s="115"/>
      <c r="EU227" s="115"/>
      <c r="EV227" s="115"/>
      <c r="EW227" s="115"/>
      <c r="EX227" s="115"/>
      <c r="EY227" s="115"/>
      <c r="EZ227" s="115"/>
      <c r="FA227" s="115"/>
      <c r="FB227" s="115"/>
      <c r="FC227" s="115"/>
      <c r="FD227" s="115"/>
      <c r="FE227" s="115"/>
      <c r="FF227" s="115"/>
      <c r="FG227" s="115"/>
      <c r="FH227" s="115"/>
      <c r="FI227" s="115"/>
      <c r="FJ227" s="115"/>
      <c r="FK227" s="115"/>
      <c r="FL227" s="115"/>
      <c r="FM227" s="115"/>
      <c r="FN227" s="115"/>
      <c r="FO227" s="115"/>
      <c r="FP227" s="115"/>
      <c r="FQ227" s="115"/>
      <c r="FR227" s="115"/>
      <c r="FS227" s="115"/>
      <c r="FT227" s="115"/>
      <c r="FU227" s="115"/>
      <c r="FV227" s="115"/>
      <c r="FW227" s="115"/>
      <c r="FX227" s="115"/>
      <c r="FY227" s="115"/>
      <c r="FZ227" s="115"/>
      <c r="GA227" s="115"/>
      <c r="GB227" s="115"/>
      <c r="GC227" s="115"/>
      <c r="GD227" s="115"/>
      <c r="GE227" s="115"/>
      <c r="GF227" s="115"/>
      <c r="GG227" s="115"/>
      <c r="GH227" s="115"/>
      <c r="GI227" s="115"/>
      <c r="GJ227" s="115"/>
      <c r="GK227" s="115"/>
      <c r="GL227" s="115"/>
      <c r="GM227" s="115"/>
      <c r="GN227" s="115"/>
      <c r="GO227" s="115"/>
      <c r="GP227" s="115"/>
      <c r="GQ227" s="115"/>
      <c r="GR227" s="115"/>
      <c r="GS227" s="115"/>
      <c r="GT227" s="115"/>
      <c r="GU227" s="115"/>
      <c r="GV227" s="115"/>
      <c r="GW227" s="115"/>
      <c r="GX227" s="115"/>
      <c r="GY227" s="115"/>
      <c r="GZ227" s="115"/>
      <c r="HA227" s="115"/>
      <c r="HB227" s="115"/>
      <c r="HC227" s="115"/>
      <c r="HD227" s="115"/>
      <c r="HE227" s="115"/>
      <c r="HF227" s="115"/>
      <c r="HG227" s="115"/>
      <c r="HH227" s="115"/>
      <c r="HI227" s="115"/>
      <c r="HJ227" s="115"/>
      <c r="HK227" s="115"/>
      <c r="HL227" s="115"/>
      <c r="HM227" s="115"/>
      <c r="HN227" s="115"/>
      <c r="HO227" s="115"/>
      <c r="HP227" s="115"/>
      <c r="HQ227" s="115"/>
      <c r="HR227" s="115"/>
      <c r="HS227" s="115"/>
      <c r="HT227" s="115"/>
      <c r="HU227" s="115"/>
      <c r="HV227" s="115"/>
    </row>
    <row r="228" spans="1:230" s="89" customFormat="1">
      <c r="A228" s="116"/>
      <c r="B228" s="112" t="s">
        <v>632</v>
      </c>
      <c r="C228" s="113" t="s">
        <v>442</v>
      </c>
      <c r="D228" s="114">
        <v>10</v>
      </c>
      <c r="E228" s="93" t="s">
        <v>425</v>
      </c>
      <c r="F228" s="519"/>
      <c r="G228" s="520">
        <f t="shared" si="38"/>
        <v>0</v>
      </c>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5"/>
      <c r="AL228" s="115"/>
      <c r="AM228" s="115"/>
      <c r="AN228" s="115"/>
      <c r="AO228" s="115"/>
      <c r="AP228" s="115"/>
      <c r="AQ228" s="115"/>
      <c r="AR228" s="115"/>
      <c r="AS228" s="115"/>
      <c r="AT228" s="115"/>
      <c r="AU228" s="115"/>
      <c r="AV228" s="115"/>
      <c r="AW228" s="115"/>
      <c r="AX228" s="115"/>
      <c r="AY228" s="115"/>
      <c r="AZ228" s="115"/>
      <c r="BA228" s="115"/>
      <c r="BB228" s="115"/>
      <c r="BC228" s="115"/>
      <c r="BD228" s="115"/>
      <c r="BE228" s="115"/>
      <c r="BF228" s="115"/>
      <c r="BG228" s="115"/>
      <c r="BH228" s="115"/>
      <c r="BI228" s="115"/>
      <c r="BJ228" s="115"/>
      <c r="BK228" s="115"/>
      <c r="BL228" s="115"/>
      <c r="BM228" s="115"/>
      <c r="BN228" s="115"/>
      <c r="BO228" s="115"/>
      <c r="BP228" s="115"/>
      <c r="BQ228" s="115"/>
      <c r="BR228" s="115"/>
      <c r="BS228" s="115"/>
      <c r="BT228" s="115"/>
      <c r="BU228" s="115"/>
      <c r="BV228" s="115"/>
      <c r="BW228" s="115"/>
      <c r="BX228" s="115"/>
      <c r="BY228" s="115"/>
      <c r="BZ228" s="115"/>
      <c r="CA228" s="115"/>
      <c r="CB228" s="115"/>
      <c r="CC228" s="115"/>
      <c r="CD228" s="115"/>
      <c r="CE228" s="115"/>
      <c r="CF228" s="115"/>
      <c r="CG228" s="115"/>
      <c r="CH228" s="115"/>
      <c r="CI228" s="115"/>
      <c r="CJ228" s="115"/>
      <c r="CK228" s="115"/>
      <c r="CL228" s="115"/>
      <c r="CM228" s="115"/>
      <c r="CN228" s="115"/>
      <c r="CO228" s="115"/>
      <c r="CP228" s="115"/>
      <c r="CQ228" s="115"/>
      <c r="CR228" s="115"/>
      <c r="CS228" s="115"/>
      <c r="CT228" s="115"/>
      <c r="CU228" s="115"/>
      <c r="CV228" s="115"/>
      <c r="CW228" s="115"/>
      <c r="CX228" s="115"/>
      <c r="CY228" s="115"/>
      <c r="CZ228" s="115"/>
      <c r="DA228" s="115"/>
      <c r="DB228" s="115"/>
      <c r="DC228" s="115"/>
      <c r="DD228" s="115"/>
      <c r="DE228" s="115"/>
      <c r="DF228" s="115"/>
      <c r="DG228" s="115"/>
      <c r="DH228" s="115"/>
      <c r="DI228" s="115"/>
      <c r="DJ228" s="115"/>
      <c r="DK228" s="115"/>
      <c r="DL228" s="115"/>
      <c r="DM228" s="115"/>
      <c r="DN228" s="115"/>
      <c r="DO228" s="115"/>
      <c r="DP228" s="115"/>
      <c r="DQ228" s="115"/>
      <c r="DR228" s="115"/>
      <c r="DS228" s="115"/>
      <c r="DT228" s="115"/>
      <c r="DU228" s="115"/>
      <c r="DV228" s="115"/>
      <c r="DW228" s="115"/>
      <c r="DX228" s="115"/>
      <c r="DY228" s="115"/>
      <c r="DZ228" s="115"/>
      <c r="EA228" s="115"/>
      <c r="EB228" s="115"/>
      <c r="EC228" s="115"/>
      <c r="ED228" s="115"/>
      <c r="EE228" s="115"/>
      <c r="EF228" s="115"/>
      <c r="EG228" s="115"/>
      <c r="EH228" s="115"/>
      <c r="EI228" s="115"/>
      <c r="EJ228" s="115"/>
      <c r="EK228" s="115"/>
      <c r="EL228" s="115"/>
      <c r="EM228" s="115"/>
      <c r="EN228" s="115"/>
      <c r="EO228" s="115"/>
      <c r="EP228" s="115"/>
      <c r="EQ228" s="115"/>
      <c r="ER228" s="115"/>
      <c r="ES228" s="115"/>
      <c r="ET228" s="115"/>
      <c r="EU228" s="115"/>
      <c r="EV228" s="115"/>
      <c r="EW228" s="115"/>
      <c r="EX228" s="115"/>
      <c r="EY228" s="115"/>
      <c r="EZ228" s="115"/>
      <c r="FA228" s="115"/>
      <c r="FB228" s="115"/>
      <c r="FC228" s="115"/>
      <c r="FD228" s="115"/>
      <c r="FE228" s="115"/>
      <c r="FF228" s="115"/>
      <c r="FG228" s="115"/>
      <c r="FH228" s="115"/>
      <c r="FI228" s="115"/>
      <c r="FJ228" s="115"/>
      <c r="FK228" s="115"/>
      <c r="FL228" s="115"/>
      <c r="FM228" s="115"/>
      <c r="FN228" s="115"/>
      <c r="FO228" s="115"/>
      <c r="FP228" s="115"/>
      <c r="FQ228" s="115"/>
      <c r="FR228" s="115"/>
      <c r="FS228" s="115"/>
      <c r="FT228" s="115"/>
      <c r="FU228" s="115"/>
      <c r="FV228" s="115"/>
      <c r="FW228" s="115"/>
      <c r="FX228" s="115"/>
      <c r="FY228" s="115"/>
      <c r="FZ228" s="115"/>
      <c r="GA228" s="115"/>
      <c r="GB228" s="115"/>
      <c r="GC228" s="115"/>
      <c r="GD228" s="115"/>
      <c r="GE228" s="115"/>
      <c r="GF228" s="115"/>
      <c r="GG228" s="115"/>
      <c r="GH228" s="115"/>
      <c r="GI228" s="115"/>
      <c r="GJ228" s="115"/>
      <c r="GK228" s="115"/>
      <c r="GL228" s="115"/>
      <c r="GM228" s="115"/>
      <c r="GN228" s="115"/>
      <c r="GO228" s="115"/>
      <c r="GP228" s="115"/>
      <c r="GQ228" s="115"/>
      <c r="GR228" s="115"/>
      <c r="GS228" s="115"/>
      <c r="GT228" s="115"/>
      <c r="GU228" s="115"/>
      <c r="GV228" s="115"/>
      <c r="GW228" s="115"/>
      <c r="GX228" s="115"/>
      <c r="GY228" s="115"/>
      <c r="GZ228" s="115"/>
      <c r="HA228" s="115"/>
      <c r="HB228" s="115"/>
      <c r="HC228" s="115"/>
      <c r="HD228" s="115"/>
      <c r="HE228" s="115"/>
      <c r="HF228" s="115"/>
      <c r="HG228" s="115"/>
      <c r="HH228" s="115"/>
      <c r="HI228" s="115"/>
      <c r="HJ228" s="115"/>
      <c r="HK228" s="115"/>
      <c r="HL228" s="115"/>
      <c r="HM228" s="115"/>
      <c r="HN228" s="115"/>
      <c r="HO228" s="115"/>
      <c r="HP228" s="115"/>
      <c r="HQ228" s="115"/>
      <c r="HR228" s="115"/>
      <c r="HS228" s="115"/>
      <c r="HT228" s="115"/>
      <c r="HU228" s="115"/>
      <c r="HV228" s="115"/>
    </row>
    <row r="229" spans="1:230" s="89" customFormat="1">
      <c r="A229" s="116"/>
      <c r="B229" s="112" t="s">
        <v>633</v>
      </c>
      <c r="C229" s="113" t="s">
        <v>442</v>
      </c>
      <c r="D229" s="114">
        <v>10</v>
      </c>
      <c r="E229" s="93" t="s">
        <v>425</v>
      </c>
      <c r="F229" s="519"/>
      <c r="G229" s="520">
        <f t="shared" si="38"/>
        <v>0</v>
      </c>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5"/>
      <c r="AL229" s="115"/>
      <c r="AM229" s="115"/>
      <c r="AN229" s="115"/>
      <c r="AO229" s="115"/>
      <c r="AP229" s="115"/>
      <c r="AQ229" s="115"/>
      <c r="AR229" s="115"/>
      <c r="AS229" s="115"/>
      <c r="AT229" s="115"/>
      <c r="AU229" s="115"/>
      <c r="AV229" s="115"/>
      <c r="AW229" s="115"/>
      <c r="AX229" s="115"/>
      <c r="AY229" s="115"/>
      <c r="AZ229" s="115"/>
      <c r="BA229" s="115"/>
      <c r="BB229" s="115"/>
      <c r="BC229" s="115"/>
      <c r="BD229" s="115"/>
      <c r="BE229" s="115"/>
      <c r="BF229" s="115"/>
      <c r="BG229" s="115"/>
      <c r="BH229" s="115"/>
      <c r="BI229" s="115"/>
      <c r="BJ229" s="115"/>
      <c r="BK229" s="115"/>
      <c r="BL229" s="115"/>
      <c r="BM229" s="115"/>
      <c r="BN229" s="115"/>
      <c r="BO229" s="115"/>
      <c r="BP229" s="115"/>
      <c r="BQ229" s="115"/>
      <c r="BR229" s="115"/>
      <c r="BS229" s="115"/>
      <c r="BT229" s="115"/>
      <c r="BU229" s="115"/>
      <c r="BV229" s="115"/>
      <c r="BW229" s="115"/>
      <c r="BX229" s="115"/>
      <c r="BY229" s="115"/>
      <c r="BZ229" s="115"/>
      <c r="CA229" s="115"/>
      <c r="CB229" s="115"/>
      <c r="CC229" s="115"/>
      <c r="CD229" s="115"/>
      <c r="CE229" s="115"/>
      <c r="CF229" s="115"/>
      <c r="CG229" s="115"/>
      <c r="CH229" s="115"/>
      <c r="CI229" s="115"/>
      <c r="CJ229" s="115"/>
      <c r="CK229" s="115"/>
      <c r="CL229" s="115"/>
      <c r="CM229" s="115"/>
      <c r="CN229" s="115"/>
      <c r="CO229" s="115"/>
      <c r="CP229" s="115"/>
      <c r="CQ229" s="115"/>
      <c r="CR229" s="115"/>
      <c r="CS229" s="115"/>
      <c r="CT229" s="115"/>
      <c r="CU229" s="115"/>
      <c r="CV229" s="115"/>
      <c r="CW229" s="115"/>
      <c r="CX229" s="115"/>
      <c r="CY229" s="115"/>
      <c r="CZ229" s="115"/>
      <c r="DA229" s="115"/>
      <c r="DB229" s="115"/>
      <c r="DC229" s="115"/>
      <c r="DD229" s="115"/>
      <c r="DE229" s="115"/>
      <c r="DF229" s="115"/>
      <c r="DG229" s="115"/>
      <c r="DH229" s="115"/>
      <c r="DI229" s="115"/>
      <c r="DJ229" s="115"/>
      <c r="DK229" s="115"/>
      <c r="DL229" s="115"/>
      <c r="DM229" s="115"/>
      <c r="DN229" s="115"/>
      <c r="DO229" s="115"/>
      <c r="DP229" s="115"/>
      <c r="DQ229" s="115"/>
      <c r="DR229" s="115"/>
      <c r="DS229" s="115"/>
      <c r="DT229" s="115"/>
      <c r="DU229" s="115"/>
      <c r="DV229" s="115"/>
      <c r="DW229" s="115"/>
      <c r="DX229" s="115"/>
      <c r="DY229" s="115"/>
      <c r="DZ229" s="115"/>
      <c r="EA229" s="115"/>
      <c r="EB229" s="115"/>
      <c r="EC229" s="115"/>
      <c r="ED229" s="115"/>
      <c r="EE229" s="115"/>
      <c r="EF229" s="115"/>
      <c r="EG229" s="115"/>
      <c r="EH229" s="115"/>
      <c r="EI229" s="115"/>
      <c r="EJ229" s="115"/>
      <c r="EK229" s="115"/>
      <c r="EL229" s="115"/>
      <c r="EM229" s="115"/>
      <c r="EN229" s="115"/>
      <c r="EO229" s="115"/>
      <c r="EP229" s="115"/>
      <c r="EQ229" s="115"/>
      <c r="ER229" s="115"/>
      <c r="ES229" s="115"/>
      <c r="ET229" s="115"/>
      <c r="EU229" s="115"/>
      <c r="EV229" s="115"/>
      <c r="EW229" s="115"/>
      <c r="EX229" s="115"/>
      <c r="EY229" s="115"/>
      <c r="EZ229" s="115"/>
      <c r="FA229" s="115"/>
      <c r="FB229" s="115"/>
      <c r="FC229" s="115"/>
      <c r="FD229" s="115"/>
      <c r="FE229" s="115"/>
      <c r="FF229" s="115"/>
      <c r="FG229" s="115"/>
      <c r="FH229" s="115"/>
      <c r="FI229" s="115"/>
      <c r="FJ229" s="115"/>
      <c r="FK229" s="115"/>
      <c r="FL229" s="115"/>
      <c r="FM229" s="115"/>
      <c r="FN229" s="115"/>
      <c r="FO229" s="115"/>
      <c r="FP229" s="115"/>
      <c r="FQ229" s="115"/>
      <c r="FR229" s="115"/>
      <c r="FS229" s="115"/>
      <c r="FT229" s="115"/>
      <c r="FU229" s="115"/>
      <c r="FV229" s="115"/>
      <c r="FW229" s="115"/>
      <c r="FX229" s="115"/>
      <c r="FY229" s="115"/>
      <c r="FZ229" s="115"/>
      <c r="GA229" s="115"/>
      <c r="GB229" s="115"/>
      <c r="GC229" s="115"/>
      <c r="GD229" s="115"/>
      <c r="GE229" s="115"/>
      <c r="GF229" s="115"/>
      <c r="GG229" s="115"/>
      <c r="GH229" s="115"/>
      <c r="GI229" s="115"/>
      <c r="GJ229" s="115"/>
      <c r="GK229" s="115"/>
      <c r="GL229" s="115"/>
      <c r="GM229" s="115"/>
      <c r="GN229" s="115"/>
      <c r="GO229" s="115"/>
      <c r="GP229" s="115"/>
      <c r="GQ229" s="115"/>
      <c r="GR229" s="115"/>
      <c r="GS229" s="115"/>
      <c r="GT229" s="115"/>
      <c r="GU229" s="115"/>
      <c r="GV229" s="115"/>
      <c r="GW229" s="115"/>
      <c r="GX229" s="115"/>
      <c r="GY229" s="115"/>
      <c r="GZ229" s="115"/>
      <c r="HA229" s="115"/>
      <c r="HB229" s="115"/>
      <c r="HC229" s="115"/>
      <c r="HD229" s="115"/>
      <c r="HE229" s="115"/>
      <c r="HF229" s="115"/>
      <c r="HG229" s="115"/>
      <c r="HH229" s="115"/>
      <c r="HI229" s="115"/>
      <c r="HJ229" s="115"/>
      <c r="HK229" s="115"/>
      <c r="HL229" s="115"/>
      <c r="HM229" s="115"/>
      <c r="HN229" s="115"/>
      <c r="HO229" s="115"/>
      <c r="HP229" s="115"/>
      <c r="HQ229" s="115"/>
      <c r="HR229" s="115"/>
      <c r="HS229" s="115"/>
      <c r="HT229" s="115"/>
      <c r="HU229" s="115"/>
      <c r="HV229" s="115"/>
    </row>
    <row r="230" spans="1:230" s="542" customFormat="1" ht="108">
      <c r="A230" s="544">
        <v>46</v>
      </c>
      <c r="B230" s="112" t="s">
        <v>1286</v>
      </c>
      <c r="C230" s="130"/>
      <c r="D230" s="131"/>
      <c r="E230" s="109"/>
      <c r="F230" s="189"/>
      <c r="G230" s="547"/>
    </row>
    <row r="231" spans="1:230" s="542" customFormat="1">
      <c r="A231" s="544"/>
      <c r="C231" s="113" t="s">
        <v>27</v>
      </c>
      <c r="D231" s="137">
        <v>1</v>
      </c>
      <c r="E231" s="93" t="s">
        <v>425</v>
      </c>
      <c r="F231" s="519"/>
      <c r="G231" s="520">
        <f t="shared" ref="G231" si="39">D231*F231</f>
        <v>0</v>
      </c>
    </row>
    <row r="232" spans="1:230" s="510" customFormat="1" ht="72">
      <c r="A232" s="435">
        <v>47</v>
      </c>
      <c r="B232" s="515" t="s">
        <v>634</v>
      </c>
      <c r="C232" s="436"/>
      <c r="D232" s="551"/>
      <c r="E232" s="533"/>
      <c r="F232" s="543"/>
      <c r="G232" s="520"/>
    </row>
    <row r="233" spans="1:230" s="510" customFormat="1" ht="24">
      <c r="A233" s="101"/>
      <c r="B233" s="524" t="s">
        <v>635</v>
      </c>
      <c r="C233" s="93"/>
      <c r="E233" s="516"/>
      <c r="F233" s="189"/>
      <c r="G233" s="520"/>
    </row>
    <row r="234" spans="1:230" s="542" customFormat="1">
      <c r="A234" s="544"/>
      <c r="B234" s="542" t="s">
        <v>636</v>
      </c>
      <c r="C234" s="541"/>
      <c r="E234" s="545"/>
      <c r="F234" s="546"/>
      <c r="G234" s="547"/>
    </row>
    <row r="235" spans="1:230" s="542" customFormat="1">
      <c r="A235" s="544"/>
      <c r="B235" s="542" t="s">
        <v>637</v>
      </c>
      <c r="C235" s="541"/>
      <c r="E235" s="545"/>
      <c r="F235" s="546"/>
      <c r="G235" s="547"/>
    </row>
    <row r="236" spans="1:230" s="542" customFormat="1">
      <c r="A236" s="544"/>
      <c r="B236" s="112"/>
      <c r="C236" s="113" t="s">
        <v>27</v>
      </c>
      <c r="D236" s="137">
        <v>1</v>
      </c>
      <c r="E236" s="93" t="s">
        <v>425</v>
      </c>
      <c r="F236" s="519"/>
      <c r="G236" s="520">
        <f t="shared" ref="G236:G237" si="40">D236*F236</f>
        <v>0</v>
      </c>
    </row>
    <row r="237" spans="1:230" s="117" customFormat="1" ht="36">
      <c r="A237" s="94" t="s">
        <v>638</v>
      </c>
      <c r="B237" s="503" t="s">
        <v>639</v>
      </c>
      <c r="C237" s="113" t="s">
        <v>27</v>
      </c>
      <c r="D237" s="137">
        <v>1</v>
      </c>
      <c r="E237" s="93" t="s">
        <v>425</v>
      </c>
      <c r="F237" s="519"/>
      <c r="G237" s="520">
        <f t="shared" si="40"/>
        <v>0</v>
      </c>
    </row>
    <row r="238" spans="1:230" s="542" customFormat="1">
      <c r="A238" s="544"/>
      <c r="B238" s="430"/>
      <c r="C238" s="130"/>
      <c r="D238" s="131"/>
      <c r="E238" s="109"/>
      <c r="F238" s="189"/>
      <c r="G238" s="520"/>
    </row>
    <row r="239" spans="1:230" s="510" customFormat="1" ht="48">
      <c r="A239" s="110" t="s">
        <v>640</v>
      </c>
      <c r="B239" s="552" t="s">
        <v>641</v>
      </c>
      <c r="C239" s="553"/>
      <c r="D239" s="554"/>
      <c r="E239" s="520"/>
      <c r="F239" s="543"/>
      <c r="G239" s="208"/>
    </row>
    <row r="240" spans="1:230" s="510" customFormat="1">
      <c r="A240" s="110"/>
      <c r="B240" s="552" t="s">
        <v>642</v>
      </c>
      <c r="C240" s="553"/>
      <c r="D240" s="554"/>
      <c r="E240" s="520"/>
      <c r="F240" s="543"/>
      <c r="G240" s="208"/>
    </row>
    <row r="241" spans="1:7" s="510" customFormat="1" ht="24">
      <c r="A241" s="110"/>
      <c r="B241" s="552"/>
      <c r="C241" s="553" t="s">
        <v>643</v>
      </c>
      <c r="D241" s="554">
        <v>1</v>
      </c>
      <c r="E241" s="93" t="s">
        <v>425</v>
      </c>
      <c r="F241" s="519"/>
      <c r="G241" s="520">
        <f t="shared" ref="G241" si="41">D241*F241</f>
        <v>0</v>
      </c>
    </row>
    <row r="242" spans="1:7" s="510" customFormat="1">
      <c r="A242" s="555"/>
      <c r="B242" s="556"/>
      <c r="C242" s="506"/>
      <c r="D242" s="507"/>
      <c r="E242" s="508"/>
      <c r="F242" s="557"/>
      <c r="G242" s="428"/>
    </row>
    <row r="243" spans="1:7" s="510" customFormat="1">
      <c r="A243" s="110" t="s">
        <v>644</v>
      </c>
      <c r="B243" s="558" t="s">
        <v>645</v>
      </c>
      <c r="C243" s="88" t="s">
        <v>579</v>
      </c>
      <c r="D243" s="554"/>
      <c r="E243" s="520"/>
      <c r="F243" s="514"/>
      <c r="G243" s="208">
        <f>SUM(G35:G241)</f>
        <v>0</v>
      </c>
    </row>
    <row r="244" spans="1:7" s="117" customFormat="1">
      <c r="A244" s="118" t="s">
        <v>646</v>
      </c>
      <c r="B244" s="119" t="s">
        <v>647</v>
      </c>
      <c r="C244" s="120"/>
      <c r="D244" s="121"/>
      <c r="E244" s="122"/>
      <c r="F244" s="191"/>
      <c r="G244" s="206"/>
    </row>
    <row r="245" spans="1:7" s="117" customFormat="1">
      <c r="A245" s="123"/>
      <c r="B245" s="124"/>
      <c r="C245" s="88"/>
      <c r="D245" s="87"/>
      <c r="E245" s="125"/>
      <c r="F245" s="192"/>
      <c r="G245" s="207"/>
    </row>
    <row r="246" spans="1:7" s="117" customFormat="1">
      <c r="A246" s="126" t="s">
        <v>648</v>
      </c>
      <c r="B246" s="127" t="s">
        <v>649</v>
      </c>
      <c r="C246" s="88"/>
      <c r="D246" s="87"/>
      <c r="E246" s="125"/>
      <c r="F246" s="192"/>
      <c r="G246" s="207"/>
    </row>
    <row r="247" spans="1:7" s="117" customFormat="1">
      <c r="A247" s="123"/>
      <c r="B247" s="127" t="s">
        <v>650</v>
      </c>
      <c r="C247" s="88"/>
      <c r="D247" s="87"/>
      <c r="E247" s="125"/>
      <c r="F247" s="192"/>
      <c r="G247" s="207"/>
    </row>
    <row r="248" spans="1:7" s="117" customFormat="1" ht="24">
      <c r="A248" s="123"/>
      <c r="B248" s="127" t="s">
        <v>651</v>
      </c>
      <c r="C248" s="88"/>
      <c r="D248" s="87"/>
      <c r="E248" s="125"/>
      <c r="F248" s="192"/>
      <c r="G248" s="207"/>
    </row>
    <row r="249" spans="1:7" s="117" customFormat="1">
      <c r="A249" s="123"/>
      <c r="B249" s="127" t="s">
        <v>652</v>
      </c>
      <c r="C249" s="88"/>
      <c r="D249" s="87"/>
      <c r="E249" s="125"/>
      <c r="F249" s="192"/>
      <c r="G249" s="207"/>
    </row>
    <row r="250" spans="1:7" s="117" customFormat="1">
      <c r="A250" s="128"/>
      <c r="B250" s="129" t="s">
        <v>653</v>
      </c>
      <c r="C250" s="130"/>
      <c r="D250" s="131"/>
      <c r="E250" s="125"/>
      <c r="F250" s="192"/>
      <c r="G250" s="207"/>
    </row>
    <row r="251" spans="1:7" s="117" customFormat="1">
      <c r="A251" s="123"/>
      <c r="B251" s="124"/>
      <c r="C251" s="130" t="s">
        <v>1</v>
      </c>
      <c r="D251" s="131">
        <v>10</v>
      </c>
      <c r="E251" s="93" t="s">
        <v>425</v>
      </c>
      <c r="F251" s="519"/>
      <c r="G251" s="520">
        <f t="shared" ref="G251:G255" si="42">D251*F251</f>
        <v>0</v>
      </c>
    </row>
    <row r="252" spans="1:7" s="117" customFormat="1">
      <c r="A252" s="126">
        <v>2</v>
      </c>
      <c r="B252" s="127" t="s">
        <v>654</v>
      </c>
      <c r="C252" s="88"/>
      <c r="D252" s="87"/>
      <c r="E252" s="125"/>
      <c r="F252" s="192"/>
      <c r="G252" s="207"/>
    </row>
    <row r="253" spans="1:7" s="117" customFormat="1">
      <c r="A253" s="126"/>
      <c r="B253" s="127"/>
      <c r="C253" s="130" t="s">
        <v>1</v>
      </c>
      <c r="D253" s="131">
        <v>35</v>
      </c>
      <c r="E253" s="93" t="s">
        <v>425</v>
      </c>
      <c r="F253" s="519"/>
      <c r="G253" s="520">
        <f t="shared" si="42"/>
        <v>0</v>
      </c>
    </row>
    <row r="254" spans="1:7" s="117" customFormat="1">
      <c r="A254" s="126">
        <v>3</v>
      </c>
      <c r="B254" s="127" t="s">
        <v>655</v>
      </c>
      <c r="C254" s="88"/>
      <c r="D254" s="87"/>
      <c r="E254" s="125"/>
      <c r="F254" s="192"/>
      <c r="G254" s="207"/>
    </row>
    <row r="255" spans="1:7" s="117" customFormat="1">
      <c r="A255" s="126"/>
      <c r="B255" s="89" t="s">
        <v>1224</v>
      </c>
      <c r="C255" s="541" t="s">
        <v>539</v>
      </c>
      <c r="D255" s="542">
        <v>49</v>
      </c>
      <c r="E255" s="93" t="s">
        <v>425</v>
      </c>
      <c r="F255" s="519"/>
      <c r="G255" s="520">
        <f t="shared" si="42"/>
        <v>0</v>
      </c>
    </row>
    <row r="256" spans="1:7" s="117" customFormat="1">
      <c r="A256" s="126"/>
      <c r="B256" s="89" t="s">
        <v>1085</v>
      </c>
      <c r="C256" s="105"/>
      <c r="D256" s="87"/>
      <c r="E256" s="125"/>
      <c r="F256" s="192"/>
      <c r="G256" s="207"/>
    </row>
    <row r="257" spans="1:7" s="117" customFormat="1">
      <c r="A257" s="126"/>
      <c r="B257" s="429" t="s">
        <v>656</v>
      </c>
      <c r="C257" s="132"/>
      <c r="D257" s="133"/>
      <c r="E257" s="125"/>
      <c r="F257" s="192"/>
      <c r="G257" s="207"/>
    </row>
    <row r="258" spans="1:7" s="117" customFormat="1">
      <c r="A258" s="126"/>
      <c r="B258" s="429" t="s">
        <v>657</v>
      </c>
      <c r="C258" s="132"/>
      <c r="D258" s="133"/>
      <c r="E258" s="125"/>
      <c r="F258" s="192"/>
      <c r="G258" s="207"/>
    </row>
    <row r="259" spans="1:7" s="117" customFormat="1">
      <c r="A259" s="126"/>
      <c r="B259" s="127" t="s">
        <v>658</v>
      </c>
      <c r="C259" s="132"/>
      <c r="D259" s="133"/>
      <c r="E259" s="125"/>
      <c r="F259" s="192"/>
      <c r="G259" s="207"/>
    </row>
    <row r="260" spans="1:7" s="117" customFormat="1">
      <c r="A260" s="126"/>
      <c r="B260" s="429" t="s">
        <v>1225</v>
      </c>
      <c r="C260" s="132"/>
      <c r="D260" s="133"/>
      <c r="E260" s="125"/>
      <c r="F260" s="192"/>
      <c r="G260" s="207"/>
    </row>
    <row r="261" spans="1:7" s="117" customFormat="1">
      <c r="A261" s="126"/>
      <c r="C261" s="132"/>
      <c r="D261" s="133"/>
      <c r="E261" s="125"/>
      <c r="F261" s="192"/>
      <c r="G261" s="207"/>
    </row>
    <row r="262" spans="1:7" s="117" customFormat="1">
      <c r="A262" s="126">
        <v>4</v>
      </c>
      <c r="B262" s="127" t="s">
        <v>659</v>
      </c>
      <c r="C262" s="132"/>
      <c r="D262" s="133"/>
      <c r="E262" s="125"/>
      <c r="F262" s="192"/>
      <c r="G262" s="207"/>
    </row>
    <row r="263" spans="1:7" s="117" customFormat="1">
      <c r="A263" s="126"/>
      <c r="B263" s="89" t="s">
        <v>1084</v>
      </c>
      <c r="C263" s="541" t="s">
        <v>539</v>
      </c>
      <c r="D263" s="542">
        <v>49</v>
      </c>
      <c r="E263" s="93" t="s">
        <v>425</v>
      </c>
      <c r="F263" s="519"/>
      <c r="G263" s="520">
        <f t="shared" ref="G263" si="43">D263*F263</f>
        <v>0</v>
      </c>
    </row>
    <row r="264" spans="1:7" s="117" customFormat="1">
      <c r="A264" s="126"/>
      <c r="B264" s="89" t="s">
        <v>656</v>
      </c>
      <c r="C264" s="132"/>
      <c r="D264" s="133"/>
      <c r="E264" s="125"/>
      <c r="F264" s="192"/>
      <c r="G264" s="207"/>
    </row>
    <row r="265" spans="1:7" s="117" customFormat="1">
      <c r="A265" s="126"/>
      <c r="B265" s="89" t="s">
        <v>660</v>
      </c>
      <c r="C265" s="132"/>
      <c r="D265" s="133"/>
      <c r="E265" s="125"/>
      <c r="F265" s="192"/>
      <c r="G265" s="207"/>
    </row>
    <row r="266" spans="1:7" s="117" customFormat="1">
      <c r="A266" s="126"/>
      <c r="B266" s="429" t="s">
        <v>1225</v>
      </c>
      <c r="C266" s="132"/>
      <c r="D266" s="133"/>
      <c r="E266" s="125"/>
      <c r="F266" s="192"/>
      <c r="G266" s="207"/>
    </row>
    <row r="267" spans="1:7" s="117" customFormat="1">
      <c r="A267" s="126"/>
      <c r="C267" s="132"/>
      <c r="D267" s="133"/>
      <c r="E267" s="125"/>
      <c r="F267" s="192"/>
      <c r="G267" s="207"/>
    </row>
    <row r="268" spans="1:7" s="117" customFormat="1">
      <c r="A268" s="126">
        <v>5</v>
      </c>
      <c r="B268" s="127" t="s">
        <v>661</v>
      </c>
      <c r="C268" s="132"/>
      <c r="D268" s="133"/>
      <c r="E268" s="125"/>
      <c r="F268" s="192"/>
      <c r="G268" s="207"/>
    </row>
    <row r="269" spans="1:7" s="117" customFormat="1" ht="108">
      <c r="A269" s="126"/>
      <c r="B269" s="537" t="s">
        <v>1123</v>
      </c>
      <c r="C269" s="541" t="s">
        <v>539</v>
      </c>
      <c r="D269" s="542">
        <v>49</v>
      </c>
      <c r="E269" s="93" t="s">
        <v>425</v>
      </c>
      <c r="F269" s="519"/>
      <c r="G269" s="520">
        <f t="shared" ref="G269" si="44">D269*F269</f>
        <v>0</v>
      </c>
    </row>
    <row r="270" spans="1:7" s="510" customFormat="1">
      <c r="A270" s="85"/>
      <c r="B270" s="107"/>
      <c r="E270" s="93"/>
      <c r="F270" s="449"/>
      <c r="G270" s="449"/>
    </row>
    <row r="271" spans="1:7" s="566" customFormat="1" ht="24">
      <c r="A271" s="559">
        <v>6</v>
      </c>
      <c r="B271" s="560" t="s">
        <v>1124</v>
      </c>
      <c r="C271" s="561"/>
      <c r="D271" s="562"/>
      <c r="E271" s="563"/>
      <c r="F271" s="564"/>
      <c r="G271" s="565"/>
    </row>
    <row r="272" spans="1:7" s="566" customFormat="1">
      <c r="A272" s="559"/>
      <c r="B272" s="560"/>
      <c r="C272" s="561" t="s">
        <v>1</v>
      </c>
      <c r="D272" s="562">
        <v>3</v>
      </c>
      <c r="E272" s="93" t="s">
        <v>425</v>
      </c>
      <c r="F272" s="519"/>
      <c r="G272" s="520">
        <f t="shared" ref="G272" si="45">D272*F272</f>
        <v>0</v>
      </c>
    </row>
    <row r="273" spans="1:7" s="566" customFormat="1" ht="24">
      <c r="A273" s="559">
        <v>7</v>
      </c>
      <c r="B273" s="560" t="s">
        <v>1068</v>
      </c>
      <c r="C273" s="561"/>
      <c r="D273" s="562"/>
      <c r="E273" s="563"/>
      <c r="F273" s="564"/>
      <c r="G273" s="565"/>
    </row>
    <row r="274" spans="1:7" s="566" customFormat="1">
      <c r="A274" s="559"/>
      <c r="B274" s="560"/>
      <c r="C274" s="561" t="s">
        <v>1</v>
      </c>
      <c r="D274" s="562">
        <v>3</v>
      </c>
      <c r="E274" s="93" t="s">
        <v>425</v>
      </c>
      <c r="F274" s="519"/>
      <c r="G274" s="520">
        <f t="shared" ref="G274" si="46">D274*F274</f>
        <v>0</v>
      </c>
    </row>
    <row r="275" spans="1:7" s="566" customFormat="1" ht="36.6" customHeight="1">
      <c r="A275" s="559">
        <v>8</v>
      </c>
      <c r="B275" s="560" t="s">
        <v>1125</v>
      </c>
      <c r="C275" s="561"/>
      <c r="D275" s="562"/>
      <c r="E275" s="563"/>
      <c r="F275" s="564"/>
      <c r="G275" s="565"/>
    </row>
    <row r="276" spans="1:7" s="566" customFormat="1">
      <c r="A276" s="559"/>
      <c r="B276" s="560"/>
      <c r="C276" s="561" t="s">
        <v>1</v>
      </c>
      <c r="D276" s="562">
        <v>3</v>
      </c>
      <c r="E276" s="93" t="s">
        <v>425</v>
      </c>
      <c r="F276" s="519"/>
      <c r="G276" s="520">
        <f t="shared" ref="G276" si="47">D276*F276</f>
        <v>0</v>
      </c>
    </row>
    <row r="277" spans="1:7" s="566" customFormat="1">
      <c r="A277" s="559"/>
      <c r="B277" s="560"/>
      <c r="C277" s="561"/>
      <c r="D277" s="562"/>
      <c r="E277" s="563"/>
      <c r="F277" s="564"/>
      <c r="G277" s="565"/>
    </row>
    <row r="278" spans="1:7" s="117" customFormat="1">
      <c r="A278" s="126"/>
      <c r="B278" s="567" t="s">
        <v>662</v>
      </c>
      <c r="C278" s="130"/>
      <c r="D278" s="87"/>
      <c r="E278" s="125"/>
      <c r="F278" s="192"/>
      <c r="G278" s="207"/>
    </row>
    <row r="279" spans="1:7" s="117" customFormat="1">
      <c r="A279" s="134"/>
      <c r="B279" s="117" t="s">
        <v>663</v>
      </c>
      <c r="C279" s="132"/>
      <c r="D279" s="133"/>
      <c r="E279" s="125"/>
      <c r="F279" s="192"/>
      <c r="G279" s="207"/>
    </row>
    <row r="280" spans="1:7" s="117" customFormat="1">
      <c r="A280" s="128" t="s">
        <v>664</v>
      </c>
      <c r="B280" s="429" t="s">
        <v>665</v>
      </c>
      <c r="C280" s="132"/>
      <c r="D280" s="133"/>
      <c r="E280" s="125"/>
      <c r="F280" s="192"/>
      <c r="G280" s="207"/>
    </row>
    <row r="281" spans="1:7" s="117" customFormat="1" ht="48">
      <c r="A281" s="134"/>
      <c r="B281" s="430" t="s">
        <v>1226</v>
      </c>
      <c r="C281" s="130"/>
      <c r="D281" s="131"/>
      <c r="E281" s="125"/>
      <c r="F281" s="192"/>
      <c r="G281" s="207"/>
    </row>
    <row r="282" spans="1:7" s="117" customFormat="1">
      <c r="A282" s="128"/>
      <c r="B282" s="129" t="s">
        <v>666</v>
      </c>
      <c r="C282" s="130"/>
      <c r="D282" s="131"/>
      <c r="E282" s="125"/>
      <c r="F282" s="192"/>
      <c r="G282" s="207"/>
    </row>
    <row r="283" spans="1:7" s="510" customFormat="1">
      <c r="A283" s="85"/>
      <c r="B283" s="429" t="s">
        <v>1082</v>
      </c>
      <c r="C283" s="130" t="s">
        <v>1</v>
      </c>
      <c r="D283" s="131">
        <v>2</v>
      </c>
      <c r="E283" s="93" t="s">
        <v>425</v>
      </c>
      <c r="F283" s="519"/>
      <c r="G283" s="520">
        <f t="shared" ref="G283:G284" si="48">D283*F283</f>
        <v>0</v>
      </c>
    </row>
    <row r="284" spans="1:7" s="117" customFormat="1">
      <c r="A284" s="128"/>
      <c r="B284" s="429" t="s">
        <v>1083</v>
      </c>
      <c r="C284" s="130" t="s">
        <v>1</v>
      </c>
      <c r="D284" s="131">
        <v>2</v>
      </c>
      <c r="E284" s="93" t="s">
        <v>425</v>
      </c>
      <c r="F284" s="519"/>
      <c r="G284" s="520">
        <f t="shared" si="48"/>
        <v>0</v>
      </c>
    </row>
    <row r="285" spans="1:7">
      <c r="B285" s="423"/>
      <c r="C285" s="423"/>
      <c r="D285" s="423"/>
      <c r="E285" s="91"/>
      <c r="F285" s="431"/>
      <c r="G285" s="431"/>
    </row>
    <row r="286" spans="1:7" s="89" customFormat="1" ht="72">
      <c r="A286" s="104" t="s">
        <v>667</v>
      </c>
      <c r="B286" s="503" t="s">
        <v>1126</v>
      </c>
      <c r="C286" s="91"/>
      <c r="D286" s="87"/>
      <c r="E286" s="92"/>
      <c r="F286" s="517"/>
      <c r="G286" s="203"/>
    </row>
    <row r="287" spans="1:7" s="89" customFormat="1">
      <c r="A287" s="104"/>
      <c r="B287" s="503" t="s">
        <v>668</v>
      </c>
      <c r="C287" s="91"/>
      <c r="D287" s="87"/>
      <c r="E287" s="92"/>
      <c r="F287" s="517"/>
      <c r="G287" s="203"/>
    </row>
    <row r="288" spans="1:7" s="89" customFormat="1">
      <c r="A288" s="104"/>
      <c r="B288" s="524" t="s">
        <v>669</v>
      </c>
      <c r="C288" s="91" t="s">
        <v>442</v>
      </c>
      <c r="D288" s="87">
        <v>2</v>
      </c>
      <c r="E288" s="93" t="s">
        <v>425</v>
      </c>
      <c r="F288" s="519"/>
      <c r="G288" s="520">
        <f t="shared" ref="G288:G289" si="49">D288*F288</f>
        <v>0</v>
      </c>
    </row>
    <row r="289" spans="1:7" s="89" customFormat="1">
      <c r="A289" s="104"/>
      <c r="B289" s="524" t="s">
        <v>670</v>
      </c>
      <c r="C289" s="91" t="s">
        <v>442</v>
      </c>
      <c r="D289" s="87">
        <v>20</v>
      </c>
      <c r="E289" s="93" t="s">
        <v>425</v>
      </c>
      <c r="F289" s="519"/>
      <c r="G289" s="520">
        <f t="shared" si="49"/>
        <v>0</v>
      </c>
    </row>
    <row r="290" spans="1:7" s="89" customFormat="1">
      <c r="A290" s="104"/>
      <c r="B290" s="524"/>
      <c r="C290" s="91"/>
      <c r="D290" s="87"/>
      <c r="E290" s="93"/>
      <c r="F290" s="519"/>
      <c r="G290" s="520"/>
    </row>
    <row r="291" spans="1:7" s="89" customFormat="1">
      <c r="A291" s="104" t="s">
        <v>671</v>
      </c>
      <c r="B291" s="524" t="s">
        <v>672</v>
      </c>
      <c r="C291" s="91"/>
      <c r="D291" s="87"/>
      <c r="E291" s="93"/>
      <c r="F291" s="519"/>
      <c r="G291" s="520"/>
    </row>
    <row r="292" spans="1:7" s="89" customFormat="1">
      <c r="A292" s="104"/>
      <c r="B292" s="524" t="s">
        <v>673</v>
      </c>
      <c r="C292" s="91"/>
      <c r="D292" s="87"/>
      <c r="E292" s="93"/>
      <c r="F292" s="519"/>
      <c r="G292" s="520"/>
    </row>
    <row r="293" spans="1:7" s="117" customFormat="1">
      <c r="A293" s="126"/>
      <c r="B293" s="537"/>
      <c r="C293" s="130" t="s">
        <v>27</v>
      </c>
      <c r="D293" s="131">
        <v>4</v>
      </c>
      <c r="E293" s="93" t="s">
        <v>425</v>
      </c>
      <c r="F293" s="519"/>
      <c r="G293" s="520">
        <f t="shared" ref="G293:G294" si="50">D293*F293</f>
        <v>0</v>
      </c>
    </row>
    <row r="294" spans="1:7" s="89" customFormat="1" ht="36">
      <c r="A294" s="104" t="s">
        <v>674</v>
      </c>
      <c r="B294" s="503" t="s">
        <v>675</v>
      </c>
      <c r="C294" s="91" t="s">
        <v>556</v>
      </c>
      <c r="D294" s="87">
        <v>8</v>
      </c>
      <c r="E294" s="93" t="s">
        <v>425</v>
      </c>
      <c r="F294" s="519"/>
      <c r="G294" s="520">
        <f t="shared" si="50"/>
        <v>0</v>
      </c>
    </row>
    <row r="295" spans="1:7" s="117" customFormat="1">
      <c r="A295" s="135"/>
      <c r="B295" s="568"/>
      <c r="C295" s="120"/>
      <c r="D295" s="121"/>
      <c r="E295" s="122"/>
      <c r="F295" s="191"/>
      <c r="G295" s="206"/>
    </row>
    <row r="296" spans="1:7" s="117" customFormat="1">
      <c r="A296" s="126" t="s">
        <v>646</v>
      </c>
      <c r="B296" s="537" t="s">
        <v>647</v>
      </c>
      <c r="C296" s="130"/>
      <c r="D296" s="87"/>
      <c r="E296" s="125"/>
      <c r="F296" s="192"/>
      <c r="G296" s="207">
        <f>SUM(G251:G294)</f>
        <v>0</v>
      </c>
    </row>
    <row r="297" spans="1:7" s="117" customFormat="1">
      <c r="A297" s="118" t="s">
        <v>676</v>
      </c>
      <c r="B297" s="569" t="s">
        <v>677</v>
      </c>
      <c r="C297" s="120"/>
      <c r="D297" s="121"/>
      <c r="E297" s="122"/>
      <c r="F297" s="191"/>
      <c r="G297" s="206"/>
    </row>
    <row r="298" spans="1:7" s="117" customFormat="1">
      <c r="A298" s="126"/>
      <c r="B298" s="537"/>
      <c r="C298" s="130"/>
      <c r="D298" s="87"/>
      <c r="E298" s="125"/>
      <c r="F298" s="192"/>
      <c r="G298" s="207"/>
    </row>
    <row r="299" spans="1:7" s="89" customFormat="1">
      <c r="A299" s="235" t="s">
        <v>678</v>
      </c>
      <c r="B299" s="236"/>
      <c r="C299" s="236"/>
      <c r="D299" s="236"/>
      <c r="E299" s="236"/>
      <c r="F299" s="237"/>
      <c r="G299" s="203"/>
    </row>
    <row r="300" spans="1:7" s="89" customFormat="1" ht="120" customHeight="1">
      <c r="A300" s="432" t="s">
        <v>23</v>
      </c>
      <c r="B300" s="433" t="s">
        <v>679</v>
      </c>
      <c r="C300" s="105"/>
      <c r="D300" s="434"/>
      <c r="E300" s="105"/>
      <c r="F300" s="187"/>
      <c r="G300" s="203"/>
    </row>
    <row r="301" spans="1:7" s="89" customFormat="1" ht="120">
      <c r="A301" s="432"/>
      <c r="B301" s="433" t="s">
        <v>680</v>
      </c>
      <c r="C301" s="105"/>
      <c r="D301" s="434"/>
      <c r="E301" s="105"/>
      <c r="F301" s="187"/>
      <c r="G301" s="203"/>
    </row>
    <row r="302" spans="1:7" s="89" customFormat="1" ht="96">
      <c r="A302" s="432"/>
      <c r="B302" s="433" t="s">
        <v>681</v>
      </c>
      <c r="C302" s="105"/>
      <c r="D302" s="434"/>
      <c r="E302" s="105"/>
      <c r="F302" s="187"/>
      <c r="G302" s="203"/>
    </row>
    <row r="303" spans="1:7" s="89" customFormat="1" ht="96">
      <c r="A303" s="432"/>
      <c r="B303" s="433" t="s">
        <v>682</v>
      </c>
      <c r="C303" s="105"/>
      <c r="D303" s="434"/>
      <c r="E303" s="105"/>
      <c r="F303" s="187"/>
      <c r="G303" s="203"/>
    </row>
    <row r="304" spans="1:7" s="89" customFormat="1" ht="120">
      <c r="A304" s="432"/>
      <c r="B304" s="433" t="s">
        <v>683</v>
      </c>
      <c r="C304" s="105"/>
      <c r="D304" s="434"/>
      <c r="E304" s="105"/>
      <c r="F304" s="187"/>
      <c r="G304" s="203"/>
    </row>
    <row r="305" spans="1:7" s="89" customFormat="1" ht="108">
      <c r="A305" s="432"/>
      <c r="B305" s="433" t="s">
        <v>684</v>
      </c>
      <c r="C305" s="105"/>
      <c r="D305" s="434"/>
      <c r="E305" s="105"/>
      <c r="F305" s="187"/>
      <c r="G305" s="203"/>
    </row>
    <row r="306" spans="1:7" s="89" customFormat="1" ht="144">
      <c r="A306" s="432"/>
      <c r="B306" s="433" t="s">
        <v>685</v>
      </c>
      <c r="C306" s="105"/>
      <c r="D306" s="434"/>
      <c r="E306" s="105"/>
      <c r="F306" s="187"/>
      <c r="G306" s="203"/>
    </row>
    <row r="307" spans="1:7" s="89" customFormat="1" ht="60">
      <c r="A307" s="432"/>
      <c r="B307" s="433" t="s">
        <v>686</v>
      </c>
      <c r="C307" s="105"/>
      <c r="D307" s="434"/>
      <c r="E307" s="105"/>
      <c r="F307" s="187"/>
      <c r="G307" s="203"/>
    </row>
    <row r="308" spans="1:7" s="89" customFormat="1" ht="228">
      <c r="A308" s="432"/>
      <c r="B308" s="433" t="s">
        <v>1227</v>
      </c>
      <c r="C308" s="105"/>
      <c r="D308" s="434"/>
      <c r="E308" s="105"/>
      <c r="F308" s="187"/>
      <c r="G308" s="203"/>
    </row>
    <row r="309" spans="1:7" s="89" customFormat="1">
      <c r="A309" s="432"/>
      <c r="B309" s="115"/>
      <c r="C309" s="105" t="s">
        <v>514</v>
      </c>
      <c r="D309" s="434">
        <v>1</v>
      </c>
      <c r="E309" s="93" t="s">
        <v>425</v>
      </c>
      <c r="F309" s="519"/>
      <c r="G309" s="520">
        <f>D309*F309</f>
        <v>0</v>
      </c>
    </row>
    <row r="310" spans="1:7" s="89" customFormat="1">
      <c r="A310" s="432"/>
      <c r="B310" s="433"/>
      <c r="C310" s="105"/>
      <c r="D310" s="434"/>
      <c r="E310" s="105"/>
      <c r="F310" s="187"/>
      <c r="G310" s="203"/>
    </row>
    <row r="311" spans="1:7" s="89" customFormat="1" ht="144">
      <c r="A311" s="435" t="s">
        <v>24</v>
      </c>
      <c r="B311" s="136" t="s">
        <v>687</v>
      </c>
      <c r="C311" s="436"/>
      <c r="D311" s="97"/>
      <c r="E311" s="92"/>
      <c r="F311" s="437"/>
      <c r="G311" s="203"/>
    </row>
    <row r="312" spans="1:7" s="89" customFormat="1" ht="96">
      <c r="A312" s="435"/>
      <c r="B312" s="115" t="s">
        <v>688</v>
      </c>
      <c r="C312" s="96"/>
      <c r="D312" s="97"/>
      <c r="E312" s="92"/>
      <c r="F312" s="438"/>
      <c r="G312" s="92"/>
    </row>
    <row r="313" spans="1:7" s="89" customFormat="1">
      <c r="A313" s="435"/>
      <c r="B313" s="115"/>
      <c r="C313" s="96" t="s">
        <v>1</v>
      </c>
      <c r="D313" s="434">
        <v>1</v>
      </c>
      <c r="E313" s="93" t="s">
        <v>425</v>
      </c>
      <c r="F313" s="519"/>
      <c r="G313" s="520">
        <f>D313*F313</f>
        <v>0</v>
      </c>
    </row>
    <row r="314" spans="1:7" s="89" customFormat="1">
      <c r="A314" s="435"/>
      <c r="B314" s="115"/>
      <c r="C314" s="96"/>
      <c r="D314" s="434"/>
      <c r="E314" s="203"/>
      <c r="F314" s="439"/>
      <c r="G314" s="92"/>
    </row>
    <row r="315" spans="1:7" s="89" customFormat="1" ht="48">
      <c r="A315" s="435" t="s">
        <v>203</v>
      </c>
      <c r="B315" s="440" t="s">
        <v>689</v>
      </c>
      <c r="C315" s="96"/>
      <c r="D315" s="434"/>
      <c r="E315" s="203"/>
      <c r="F315" s="439"/>
      <c r="G315" s="203"/>
    </row>
    <row r="316" spans="1:7" s="89" customFormat="1">
      <c r="A316" s="435"/>
      <c r="B316" s="115"/>
      <c r="C316" s="96" t="s">
        <v>1</v>
      </c>
      <c r="D316" s="434">
        <v>1</v>
      </c>
      <c r="E316" s="93" t="s">
        <v>425</v>
      </c>
      <c r="F316" s="519"/>
      <c r="G316" s="520">
        <f>D316*F316</f>
        <v>0</v>
      </c>
    </row>
    <row r="317" spans="1:7" s="89" customFormat="1">
      <c r="A317" s="435"/>
      <c r="B317" s="115"/>
      <c r="C317" s="96"/>
      <c r="D317" s="434"/>
      <c r="E317" s="203"/>
      <c r="F317" s="439"/>
      <c r="G317" s="92"/>
    </row>
    <row r="318" spans="1:7" s="89" customFormat="1">
      <c r="A318" s="435" t="s">
        <v>224</v>
      </c>
      <c r="B318" s="115" t="s">
        <v>1069</v>
      </c>
      <c r="C318" s="96"/>
      <c r="D318" s="434"/>
      <c r="E318" s="203"/>
      <c r="F318" s="439"/>
      <c r="G318" s="92"/>
    </row>
    <row r="319" spans="1:7" s="89" customFormat="1">
      <c r="A319" s="435"/>
      <c r="B319" s="115"/>
      <c r="C319" s="96" t="s">
        <v>1</v>
      </c>
      <c r="D319" s="434">
        <v>1</v>
      </c>
      <c r="E319" s="93" t="s">
        <v>425</v>
      </c>
      <c r="F319" s="519"/>
      <c r="G319" s="520">
        <f>D319*F319</f>
        <v>0</v>
      </c>
    </row>
    <row r="320" spans="1:7" s="89" customFormat="1">
      <c r="A320" s="435"/>
      <c r="B320" s="115"/>
      <c r="C320" s="96"/>
      <c r="D320" s="434"/>
      <c r="E320" s="203"/>
      <c r="F320" s="439"/>
      <c r="G320" s="92"/>
    </row>
    <row r="321" spans="1:7" s="89" customFormat="1" ht="60">
      <c r="A321" s="94" t="s">
        <v>281</v>
      </c>
      <c r="B321" s="115" t="s">
        <v>1127</v>
      </c>
      <c r="C321" s="113"/>
      <c r="D321" s="137"/>
      <c r="E321" s="138"/>
      <c r="F321" s="193"/>
      <c r="G321" s="92"/>
    </row>
    <row r="322" spans="1:7" s="89" customFormat="1">
      <c r="A322" s="94"/>
      <c r="B322" s="115" t="s">
        <v>690</v>
      </c>
      <c r="C322" s="113"/>
      <c r="D322" s="137"/>
      <c r="E322" s="138"/>
      <c r="F322" s="193"/>
      <c r="G322" s="92"/>
    </row>
    <row r="323" spans="1:7" s="89" customFormat="1" ht="24">
      <c r="A323" s="94"/>
      <c r="B323" s="115" t="s">
        <v>691</v>
      </c>
      <c r="C323" s="113"/>
      <c r="D323" s="137"/>
      <c r="E323" s="138"/>
      <c r="F323" s="193"/>
      <c r="G323" s="92"/>
    </row>
    <row r="324" spans="1:7" s="89" customFormat="1" ht="24">
      <c r="A324" s="94"/>
      <c r="B324" s="115" t="s">
        <v>692</v>
      </c>
      <c r="C324" s="113"/>
      <c r="D324" s="137"/>
      <c r="E324" s="138"/>
      <c r="F324" s="193"/>
      <c r="G324" s="92"/>
    </row>
    <row r="325" spans="1:7" s="89" customFormat="1" ht="24">
      <c r="A325" s="94"/>
      <c r="B325" s="115" t="s">
        <v>693</v>
      </c>
      <c r="C325" s="113"/>
      <c r="D325" s="137"/>
      <c r="E325" s="138"/>
      <c r="F325" s="193"/>
      <c r="G325" s="92"/>
    </row>
    <row r="326" spans="1:7" s="89" customFormat="1">
      <c r="A326" s="94"/>
      <c r="B326" s="115" t="s">
        <v>694</v>
      </c>
      <c r="C326" s="113" t="s">
        <v>442</v>
      </c>
      <c r="D326" s="137">
        <v>10</v>
      </c>
      <c r="E326" s="93" t="s">
        <v>425</v>
      </c>
      <c r="F326" s="519"/>
      <c r="G326" s="520">
        <f t="shared" ref="G326:G327" si="51">D326*F326</f>
        <v>0</v>
      </c>
    </row>
    <row r="327" spans="1:7" s="89" customFormat="1">
      <c r="A327" s="94"/>
      <c r="B327" s="115" t="s">
        <v>695</v>
      </c>
      <c r="C327" s="113" t="s">
        <v>442</v>
      </c>
      <c r="D327" s="137">
        <v>10</v>
      </c>
      <c r="E327" s="91" t="s">
        <v>425</v>
      </c>
      <c r="F327" s="431"/>
      <c r="G327" s="520">
        <f t="shared" si="51"/>
        <v>0</v>
      </c>
    </row>
    <row r="328" spans="1:7" s="89" customFormat="1">
      <c r="A328" s="139"/>
      <c r="B328" s="140"/>
      <c r="C328" s="141"/>
      <c r="D328" s="142"/>
      <c r="E328" s="143"/>
      <c r="F328" s="570"/>
      <c r="G328" s="508"/>
    </row>
    <row r="329" spans="1:7" s="89" customFormat="1">
      <c r="A329" s="94" t="s">
        <v>1255</v>
      </c>
      <c r="B329" s="115" t="s">
        <v>696</v>
      </c>
      <c r="C329" s="113"/>
      <c r="D329" s="137"/>
      <c r="E329" s="93"/>
      <c r="F329" s="519"/>
      <c r="G329" s="520">
        <f>SUM(G309:G327)</f>
        <v>0</v>
      </c>
    </row>
    <row r="330" spans="1:7" s="89" customFormat="1">
      <c r="A330" s="435"/>
      <c r="B330" s="115"/>
      <c r="C330" s="96"/>
      <c r="D330" s="434"/>
      <c r="E330" s="203"/>
      <c r="F330" s="439"/>
      <c r="G330" s="92"/>
    </row>
    <row r="331" spans="1:7" s="89" customFormat="1">
      <c r="A331" s="235" t="s">
        <v>697</v>
      </c>
      <c r="B331" s="236"/>
      <c r="C331" s="236"/>
      <c r="D331" s="236"/>
      <c r="E331" s="236"/>
      <c r="F331" s="237"/>
      <c r="G331" s="92"/>
    </row>
    <row r="332" spans="1:7" s="89" customFormat="1" ht="132">
      <c r="A332" s="432" t="s">
        <v>339</v>
      </c>
      <c r="B332" s="433" t="s">
        <v>698</v>
      </c>
      <c r="C332" s="96"/>
      <c r="D332" s="434"/>
      <c r="E332" s="203"/>
      <c r="F332" s="439"/>
      <c r="G332" s="92"/>
    </row>
    <row r="333" spans="1:7" s="89" customFormat="1" ht="72">
      <c r="A333" s="432"/>
      <c r="B333" s="433" t="s">
        <v>699</v>
      </c>
      <c r="C333" s="96"/>
      <c r="D333" s="434"/>
      <c r="E333" s="203"/>
      <c r="F333" s="439"/>
      <c r="G333" s="92"/>
    </row>
    <row r="334" spans="1:7" s="89" customFormat="1" ht="96">
      <c r="A334" s="432"/>
      <c r="B334" s="433" t="s">
        <v>681</v>
      </c>
      <c r="C334" s="96"/>
      <c r="D334" s="434"/>
      <c r="E334" s="203"/>
      <c r="F334" s="439"/>
      <c r="G334" s="92"/>
    </row>
    <row r="335" spans="1:7" s="89" customFormat="1" ht="60">
      <c r="A335" s="432"/>
      <c r="B335" s="433" t="s">
        <v>700</v>
      </c>
      <c r="C335" s="96"/>
      <c r="D335" s="434"/>
      <c r="E335" s="203"/>
      <c r="F335" s="439"/>
      <c r="G335" s="92"/>
    </row>
    <row r="336" spans="1:7" s="89" customFormat="1" ht="120">
      <c r="A336" s="432"/>
      <c r="B336" s="433" t="s">
        <v>683</v>
      </c>
      <c r="C336" s="96"/>
      <c r="D336" s="434"/>
      <c r="E336" s="203"/>
      <c r="F336" s="439"/>
      <c r="G336" s="92"/>
    </row>
    <row r="337" spans="1:7" s="89" customFormat="1" ht="96">
      <c r="A337" s="432"/>
      <c r="B337" s="433" t="s">
        <v>701</v>
      </c>
      <c r="C337" s="96"/>
      <c r="D337" s="434"/>
      <c r="E337" s="203"/>
      <c r="F337" s="439"/>
      <c r="G337" s="92"/>
    </row>
    <row r="338" spans="1:7" s="89" customFormat="1" ht="123" customHeight="1">
      <c r="A338" s="432"/>
      <c r="B338" s="433" t="s">
        <v>685</v>
      </c>
      <c r="C338" s="96"/>
      <c r="D338" s="434"/>
      <c r="E338" s="203"/>
      <c r="F338" s="439"/>
      <c r="G338" s="92"/>
    </row>
    <row r="339" spans="1:7" s="89" customFormat="1" ht="60">
      <c r="A339" s="432"/>
      <c r="B339" s="433" t="s">
        <v>686</v>
      </c>
      <c r="C339" s="96"/>
      <c r="D339" s="434"/>
      <c r="E339" s="203"/>
      <c r="F339" s="439"/>
      <c r="G339" s="92"/>
    </row>
    <row r="340" spans="1:7" s="89" customFormat="1" ht="216">
      <c r="A340" s="432"/>
      <c r="B340" s="433" t="s">
        <v>1228</v>
      </c>
      <c r="C340" s="96"/>
      <c r="D340" s="434"/>
      <c r="E340" s="203"/>
      <c r="F340" s="439"/>
      <c r="G340" s="92"/>
    </row>
    <row r="341" spans="1:7" s="89" customFormat="1">
      <c r="A341" s="432"/>
      <c r="B341" s="115"/>
      <c r="C341" s="96" t="s">
        <v>1</v>
      </c>
      <c r="D341" s="434">
        <v>1</v>
      </c>
      <c r="E341" s="93" t="s">
        <v>425</v>
      </c>
      <c r="F341" s="519"/>
      <c r="G341" s="520">
        <f>D341*F341</f>
        <v>0</v>
      </c>
    </row>
    <row r="342" spans="1:7" s="89" customFormat="1">
      <c r="A342" s="435"/>
      <c r="B342" s="115"/>
      <c r="C342" s="96"/>
      <c r="D342" s="434"/>
      <c r="E342" s="203"/>
      <c r="F342" s="439"/>
      <c r="G342" s="92"/>
    </row>
    <row r="343" spans="1:7" s="89" customFormat="1" ht="36">
      <c r="A343" s="435" t="s">
        <v>409</v>
      </c>
      <c r="B343" s="115" t="s">
        <v>702</v>
      </c>
      <c r="C343" s="96"/>
      <c r="D343" s="434"/>
      <c r="E343" s="203"/>
      <c r="F343" s="439"/>
      <c r="G343" s="92"/>
    </row>
    <row r="344" spans="1:7" s="89" customFormat="1" ht="156">
      <c r="A344" s="441"/>
      <c r="B344" s="115" t="s">
        <v>1287</v>
      </c>
      <c r="C344" s="96"/>
      <c r="D344" s="434"/>
      <c r="E344" s="203"/>
      <c r="F344" s="439"/>
      <c r="G344" s="92"/>
    </row>
    <row r="345" spans="1:7" s="89" customFormat="1">
      <c r="A345" s="435"/>
      <c r="B345" s="115"/>
      <c r="C345" s="96" t="s">
        <v>1</v>
      </c>
      <c r="D345" s="434">
        <v>2</v>
      </c>
      <c r="E345" s="93" t="s">
        <v>425</v>
      </c>
      <c r="F345" s="519"/>
      <c r="G345" s="520">
        <f>D345*F345</f>
        <v>0</v>
      </c>
    </row>
    <row r="346" spans="1:7" s="89" customFormat="1">
      <c r="A346" s="435"/>
      <c r="B346" s="115"/>
      <c r="C346" s="96"/>
      <c r="D346" s="434"/>
      <c r="E346" s="203"/>
      <c r="F346" s="439"/>
      <c r="G346" s="92"/>
    </row>
    <row r="347" spans="1:7" s="89" customFormat="1" ht="48">
      <c r="A347" s="435" t="s">
        <v>412</v>
      </c>
      <c r="B347" s="440" t="s">
        <v>689</v>
      </c>
      <c r="C347" s="96"/>
      <c r="D347" s="434"/>
      <c r="E347" s="203"/>
      <c r="F347" s="439"/>
      <c r="G347" s="92"/>
    </row>
    <row r="348" spans="1:7" s="89" customFormat="1">
      <c r="A348" s="435"/>
      <c r="B348" s="115"/>
      <c r="C348" s="96" t="s">
        <v>1</v>
      </c>
      <c r="D348" s="434">
        <v>1</v>
      </c>
      <c r="E348" s="93" t="s">
        <v>425</v>
      </c>
      <c r="F348" s="519"/>
      <c r="G348" s="520">
        <f>D348*F348</f>
        <v>0</v>
      </c>
    </row>
    <row r="349" spans="1:7" s="89" customFormat="1">
      <c r="A349" s="435"/>
      <c r="B349" s="115"/>
      <c r="C349" s="96"/>
      <c r="D349" s="434"/>
      <c r="E349" s="203"/>
      <c r="F349" s="439"/>
      <c r="G349" s="92"/>
    </row>
    <row r="350" spans="1:7" s="89" customFormat="1" ht="60">
      <c r="A350" s="435" t="s">
        <v>499</v>
      </c>
      <c r="B350" s="115" t="s">
        <v>703</v>
      </c>
      <c r="C350" s="96"/>
      <c r="D350" s="434"/>
      <c r="E350" s="203"/>
      <c r="F350" s="439"/>
      <c r="G350" s="92"/>
    </row>
    <row r="351" spans="1:7" s="89" customFormat="1">
      <c r="A351" s="435"/>
      <c r="B351" s="115"/>
      <c r="C351" s="96" t="s">
        <v>1</v>
      </c>
      <c r="D351" s="434">
        <v>1</v>
      </c>
      <c r="E351" s="93" t="s">
        <v>425</v>
      </c>
      <c r="F351" s="519"/>
      <c r="G351" s="520">
        <f>D351*F351</f>
        <v>0</v>
      </c>
    </row>
    <row r="352" spans="1:7" s="89" customFormat="1">
      <c r="A352" s="435"/>
      <c r="B352" s="115"/>
      <c r="C352" s="96"/>
      <c r="D352" s="434"/>
      <c r="E352" s="203"/>
      <c r="F352" s="439"/>
      <c r="G352" s="92"/>
    </row>
    <row r="353" spans="1:7" s="89" customFormat="1" ht="60">
      <c r="A353" s="94" t="s">
        <v>504</v>
      </c>
      <c r="B353" s="115" t="s">
        <v>1128</v>
      </c>
      <c r="C353" s="113"/>
      <c r="D353" s="137"/>
      <c r="E353" s="138"/>
      <c r="F353" s="193"/>
      <c r="G353" s="92"/>
    </row>
    <row r="354" spans="1:7" s="89" customFormat="1">
      <c r="A354" s="94"/>
      <c r="B354" s="115" t="s">
        <v>690</v>
      </c>
      <c r="C354" s="113"/>
      <c r="D354" s="137"/>
      <c r="E354" s="138"/>
      <c r="F354" s="193"/>
      <c r="G354" s="92"/>
    </row>
    <row r="355" spans="1:7" s="89" customFormat="1" ht="24">
      <c r="A355" s="94"/>
      <c r="B355" s="115" t="s">
        <v>691</v>
      </c>
      <c r="C355" s="113"/>
      <c r="D355" s="137"/>
      <c r="E355" s="138"/>
      <c r="F355" s="193"/>
      <c r="G355" s="92"/>
    </row>
    <row r="356" spans="1:7" s="89" customFormat="1" ht="24">
      <c r="A356" s="94"/>
      <c r="B356" s="115" t="s">
        <v>692</v>
      </c>
      <c r="C356" s="113"/>
      <c r="D356" s="137"/>
      <c r="E356" s="138"/>
      <c r="F356" s="193"/>
      <c r="G356" s="92"/>
    </row>
    <row r="357" spans="1:7" s="89" customFormat="1" ht="24">
      <c r="A357" s="94"/>
      <c r="B357" s="115" t="s">
        <v>693</v>
      </c>
      <c r="C357" s="113"/>
      <c r="D357" s="137"/>
      <c r="E357" s="138"/>
      <c r="F357" s="193"/>
      <c r="G357" s="92"/>
    </row>
    <row r="358" spans="1:7" s="89" customFormat="1">
      <c r="A358" s="94"/>
      <c r="B358" s="115" t="s">
        <v>694</v>
      </c>
      <c r="C358" s="113" t="s">
        <v>442</v>
      </c>
      <c r="D358" s="137">
        <v>25</v>
      </c>
      <c r="E358" s="93" t="s">
        <v>425</v>
      </c>
      <c r="F358" s="519"/>
      <c r="G358" s="520">
        <f>D358*F358</f>
        <v>0</v>
      </c>
    </row>
    <row r="359" spans="1:7" s="89" customFormat="1">
      <c r="A359" s="94"/>
      <c r="B359" s="115" t="s">
        <v>704</v>
      </c>
      <c r="C359" s="113" t="s">
        <v>442</v>
      </c>
      <c r="D359" s="137">
        <v>25</v>
      </c>
      <c r="E359" s="93" t="s">
        <v>425</v>
      </c>
      <c r="F359" s="519"/>
      <c r="G359" s="520">
        <f>D359*F359</f>
        <v>0</v>
      </c>
    </row>
    <row r="360" spans="1:7" s="89" customFormat="1">
      <c r="A360" s="139"/>
      <c r="B360" s="140"/>
      <c r="C360" s="141"/>
      <c r="D360" s="142"/>
      <c r="E360" s="143"/>
      <c r="F360" s="570"/>
      <c r="G360" s="508"/>
    </row>
    <row r="361" spans="1:7" s="89" customFormat="1">
      <c r="A361" s="94" t="s">
        <v>705</v>
      </c>
      <c r="B361" s="115" t="s">
        <v>706</v>
      </c>
      <c r="C361" s="113"/>
      <c r="D361" s="137"/>
      <c r="E361" s="93"/>
      <c r="F361" s="519"/>
      <c r="G361" s="520">
        <f>SUM(G341:G359)</f>
        <v>0</v>
      </c>
    </row>
    <row r="362" spans="1:7" s="89" customFormat="1">
      <c r="A362" s="94"/>
      <c r="B362" s="115"/>
      <c r="C362" s="113"/>
      <c r="D362" s="137"/>
      <c r="E362" s="93"/>
      <c r="F362" s="519"/>
      <c r="G362" s="520"/>
    </row>
    <row r="363" spans="1:7" s="89" customFormat="1">
      <c r="A363" s="435"/>
      <c r="B363" s="115"/>
      <c r="C363" s="96"/>
      <c r="D363" s="434"/>
      <c r="E363" s="203"/>
      <c r="F363" s="439"/>
      <c r="G363" s="92"/>
    </row>
    <row r="364" spans="1:7" s="89" customFormat="1">
      <c r="A364" s="235" t="s">
        <v>707</v>
      </c>
      <c r="B364" s="236"/>
      <c r="C364" s="236"/>
      <c r="D364" s="236"/>
      <c r="E364" s="236"/>
      <c r="F364" s="237"/>
      <c r="G364" s="442"/>
    </row>
    <row r="365" spans="1:7" s="89" customFormat="1" ht="132">
      <c r="A365" s="432" t="s">
        <v>546</v>
      </c>
      <c r="B365" s="433" t="s">
        <v>679</v>
      </c>
      <c r="C365" s="105"/>
      <c r="D365" s="434"/>
      <c r="E365" s="105"/>
      <c r="F365" s="187"/>
      <c r="G365" s="92"/>
    </row>
    <row r="366" spans="1:7" s="89" customFormat="1" ht="120">
      <c r="A366" s="432"/>
      <c r="B366" s="433" t="s">
        <v>680</v>
      </c>
      <c r="C366" s="105"/>
      <c r="D366" s="434"/>
      <c r="E366" s="105"/>
      <c r="F366" s="187"/>
      <c r="G366" s="92"/>
    </row>
    <row r="367" spans="1:7" s="89" customFormat="1" ht="96">
      <c r="A367" s="432"/>
      <c r="B367" s="433" t="s">
        <v>681</v>
      </c>
      <c r="C367" s="105"/>
      <c r="D367" s="434"/>
      <c r="E367" s="105"/>
      <c r="F367" s="187"/>
      <c r="G367" s="92"/>
    </row>
    <row r="368" spans="1:7" s="89" customFormat="1" ht="96">
      <c r="A368" s="432"/>
      <c r="B368" s="433" t="s">
        <v>682</v>
      </c>
      <c r="C368" s="105"/>
      <c r="D368" s="434"/>
      <c r="E368" s="105"/>
      <c r="F368" s="187"/>
      <c r="G368" s="92"/>
    </row>
    <row r="369" spans="1:7" s="89" customFormat="1" ht="120">
      <c r="A369" s="432"/>
      <c r="B369" s="433" t="s">
        <v>683</v>
      </c>
      <c r="C369" s="105"/>
      <c r="D369" s="434"/>
      <c r="E369" s="105"/>
      <c r="F369" s="187"/>
      <c r="G369" s="92"/>
    </row>
    <row r="370" spans="1:7" s="89" customFormat="1" ht="108">
      <c r="A370" s="432"/>
      <c r="B370" s="433" t="s">
        <v>684</v>
      </c>
      <c r="C370" s="105"/>
      <c r="D370" s="434"/>
      <c r="E370" s="105"/>
      <c r="F370" s="187"/>
      <c r="G370" s="92"/>
    </row>
    <row r="371" spans="1:7" s="89" customFormat="1" ht="144">
      <c r="A371" s="432"/>
      <c r="B371" s="433" t="s">
        <v>685</v>
      </c>
      <c r="C371" s="105"/>
      <c r="D371" s="434"/>
      <c r="E371" s="105"/>
      <c r="F371" s="187"/>
      <c r="G371" s="92"/>
    </row>
    <row r="372" spans="1:7" s="89" customFormat="1" ht="60">
      <c r="A372" s="432"/>
      <c r="B372" s="433" t="s">
        <v>686</v>
      </c>
      <c r="C372" s="105"/>
      <c r="D372" s="434"/>
      <c r="E372" s="105"/>
      <c r="F372" s="187"/>
      <c r="G372" s="92"/>
    </row>
    <row r="373" spans="1:7" s="89" customFormat="1" ht="228">
      <c r="A373" s="432"/>
      <c r="B373" s="433" t="s">
        <v>1229</v>
      </c>
      <c r="C373" s="105"/>
      <c r="D373" s="434"/>
      <c r="E373" s="105"/>
      <c r="F373" s="187"/>
      <c r="G373" s="92"/>
    </row>
    <row r="374" spans="1:7" s="89" customFormat="1">
      <c r="A374" s="432"/>
      <c r="B374" s="115"/>
      <c r="C374" s="105" t="s">
        <v>1</v>
      </c>
      <c r="D374" s="434">
        <v>1</v>
      </c>
      <c r="E374" s="93" t="s">
        <v>425</v>
      </c>
      <c r="F374" s="519"/>
      <c r="G374" s="520">
        <f>D374*F374</f>
        <v>0</v>
      </c>
    </row>
    <row r="375" spans="1:7" s="89" customFormat="1">
      <c r="A375" s="432"/>
      <c r="B375" s="115"/>
      <c r="C375" s="105"/>
      <c r="D375" s="434"/>
      <c r="E375" s="93"/>
      <c r="F375" s="519"/>
      <c r="G375" s="520"/>
    </row>
    <row r="376" spans="1:7" s="89" customFormat="1" ht="36">
      <c r="A376" s="144" t="s">
        <v>547</v>
      </c>
      <c r="B376" s="115" t="s">
        <v>708</v>
      </c>
      <c r="C376" s="96"/>
      <c r="D376" s="434"/>
      <c r="E376" s="203"/>
      <c r="F376" s="439"/>
      <c r="G376" s="92"/>
    </row>
    <row r="377" spans="1:7" s="89" customFormat="1" ht="120">
      <c r="A377" s="435"/>
      <c r="B377" s="115" t="s">
        <v>709</v>
      </c>
      <c r="C377" s="96"/>
      <c r="D377" s="434"/>
      <c r="E377" s="203"/>
      <c r="F377" s="439"/>
      <c r="G377" s="92"/>
    </row>
    <row r="378" spans="1:7" s="89" customFormat="1">
      <c r="A378" s="435"/>
      <c r="B378" s="156"/>
      <c r="C378" s="105" t="s">
        <v>1</v>
      </c>
      <c r="D378" s="434">
        <v>3</v>
      </c>
      <c r="E378" s="93" t="s">
        <v>425</v>
      </c>
      <c r="F378" s="519"/>
      <c r="G378" s="520">
        <f>D378*F378</f>
        <v>0</v>
      </c>
    </row>
    <row r="379" spans="1:7" s="89" customFormat="1">
      <c r="A379" s="435"/>
      <c r="C379" s="96"/>
      <c r="D379" s="434"/>
      <c r="E379" s="203"/>
      <c r="F379" s="439"/>
      <c r="G379" s="92"/>
    </row>
    <row r="380" spans="1:7" s="89" customFormat="1" ht="36">
      <c r="A380" s="435" t="s">
        <v>710</v>
      </c>
      <c r="B380" s="115" t="s">
        <v>711</v>
      </c>
      <c r="C380" s="96"/>
      <c r="D380" s="434"/>
      <c r="E380" s="203"/>
      <c r="F380" s="439"/>
      <c r="G380" s="92"/>
    </row>
    <row r="381" spans="1:7" s="89" customFormat="1" ht="120">
      <c r="A381" s="435"/>
      <c r="B381" s="115" t="s">
        <v>712</v>
      </c>
      <c r="C381" s="96"/>
      <c r="D381" s="434"/>
      <c r="E381" s="203"/>
      <c r="F381" s="439"/>
      <c r="G381" s="92"/>
    </row>
    <row r="382" spans="1:7" s="89" customFormat="1">
      <c r="A382" s="435"/>
      <c r="B382" s="115"/>
      <c r="C382" s="105" t="s">
        <v>1</v>
      </c>
      <c r="D382" s="434">
        <v>1</v>
      </c>
      <c r="E382" s="93" t="s">
        <v>425</v>
      </c>
      <c r="F382" s="519"/>
      <c r="G382" s="520">
        <f>D382*F382</f>
        <v>0</v>
      </c>
    </row>
    <row r="383" spans="1:7" s="89" customFormat="1">
      <c r="A383" s="435"/>
      <c r="C383" s="96"/>
      <c r="D383" s="434"/>
      <c r="E383" s="203"/>
      <c r="F383" s="439"/>
      <c r="G383" s="92"/>
    </row>
    <row r="384" spans="1:7" s="89" customFormat="1" ht="36">
      <c r="A384" s="435" t="s">
        <v>713</v>
      </c>
      <c r="B384" s="115" t="s">
        <v>711</v>
      </c>
      <c r="C384" s="96"/>
      <c r="D384" s="434"/>
      <c r="E384" s="203"/>
      <c r="F384" s="439"/>
      <c r="G384" s="92"/>
    </row>
    <row r="385" spans="1:7" s="89" customFormat="1" ht="120">
      <c r="B385" s="115" t="s">
        <v>714</v>
      </c>
      <c r="C385" s="96"/>
      <c r="D385" s="434"/>
      <c r="E385" s="203"/>
      <c r="F385" s="439"/>
      <c r="G385" s="92"/>
    </row>
    <row r="386" spans="1:7" s="89" customFormat="1">
      <c r="A386" s="435"/>
      <c r="B386" s="115"/>
      <c r="C386" s="105" t="s">
        <v>1</v>
      </c>
      <c r="D386" s="434">
        <v>3</v>
      </c>
      <c r="E386" s="93" t="s">
        <v>425</v>
      </c>
      <c r="F386" s="519"/>
      <c r="G386" s="520">
        <f>D386*F386</f>
        <v>0</v>
      </c>
    </row>
    <row r="387" spans="1:7" s="89" customFormat="1">
      <c r="A387" s="435"/>
      <c r="B387" s="115"/>
      <c r="C387" s="96"/>
      <c r="D387" s="434"/>
      <c r="E387" s="203"/>
      <c r="F387" s="439"/>
      <c r="G387" s="92"/>
    </row>
    <row r="388" spans="1:7" s="89" customFormat="1" ht="36">
      <c r="A388" s="435" t="s">
        <v>715</v>
      </c>
      <c r="B388" s="115" t="s">
        <v>716</v>
      </c>
      <c r="C388" s="96"/>
      <c r="D388" s="434"/>
      <c r="E388" s="203"/>
      <c r="F388" s="439"/>
      <c r="G388" s="92"/>
    </row>
    <row r="389" spans="1:7" s="89" customFormat="1" ht="144">
      <c r="A389" s="435"/>
      <c r="B389" s="115" t="s">
        <v>717</v>
      </c>
      <c r="C389" s="96"/>
      <c r="D389" s="434"/>
      <c r="E389" s="203"/>
      <c r="F389" s="439"/>
      <c r="G389" s="92"/>
    </row>
    <row r="390" spans="1:7" s="89" customFormat="1">
      <c r="A390" s="435"/>
      <c r="B390" s="115"/>
      <c r="C390" s="105" t="s">
        <v>1</v>
      </c>
      <c r="D390" s="434">
        <v>1</v>
      </c>
      <c r="E390" s="93" t="s">
        <v>425</v>
      </c>
      <c r="F390" s="519"/>
      <c r="G390" s="520">
        <f>D390*F390</f>
        <v>0</v>
      </c>
    </row>
    <row r="391" spans="1:7" s="89" customFormat="1">
      <c r="A391" s="435"/>
      <c r="B391" s="115"/>
      <c r="C391" s="96"/>
      <c r="D391" s="434"/>
      <c r="E391" s="203"/>
      <c r="F391" s="439"/>
      <c r="G391" s="92"/>
    </row>
    <row r="392" spans="1:7" s="89" customFormat="1" ht="36">
      <c r="A392" s="435" t="s">
        <v>718</v>
      </c>
      <c r="B392" s="115" t="s">
        <v>702</v>
      </c>
      <c r="C392" s="96"/>
      <c r="D392" s="434"/>
      <c r="E392" s="203"/>
      <c r="F392" s="439"/>
      <c r="G392" s="92"/>
    </row>
    <row r="393" spans="1:7" s="89" customFormat="1" ht="156">
      <c r="A393" s="435"/>
      <c r="B393" s="115" t="s">
        <v>719</v>
      </c>
      <c r="C393" s="96"/>
      <c r="D393" s="434"/>
      <c r="E393" s="203"/>
      <c r="F393" s="439"/>
      <c r="G393" s="92"/>
    </row>
    <row r="394" spans="1:7" s="89" customFormat="1">
      <c r="A394" s="435"/>
      <c r="B394" s="115"/>
      <c r="C394" s="105" t="s">
        <v>1</v>
      </c>
      <c r="D394" s="434">
        <v>1</v>
      </c>
      <c r="E394" s="93" t="s">
        <v>425</v>
      </c>
      <c r="F394" s="187"/>
      <c r="G394" s="520">
        <f>D394*F394</f>
        <v>0</v>
      </c>
    </row>
    <row r="395" spans="1:7" s="89" customFormat="1">
      <c r="A395" s="435"/>
      <c r="B395" s="115"/>
      <c r="C395" s="96"/>
      <c r="D395" s="434"/>
      <c r="E395" s="203"/>
      <c r="F395" s="439"/>
      <c r="G395" s="92"/>
    </row>
    <row r="396" spans="1:7" s="89" customFormat="1" ht="156">
      <c r="A396" s="435" t="s">
        <v>720</v>
      </c>
      <c r="B396" s="115" t="s">
        <v>1287</v>
      </c>
      <c r="C396" s="96"/>
      <c r="D396" s="434"/>
      <c r="E396" s="203"/>
      <c r="F396" s="439"/>
      <c r="G396" s="92"/>
    </row>
    <row r="397" spans="1:7" s="89" customFormat="1">
      <c r="A397" s="435"/>
      <c r="B397" s="115"/>
      <c r="C397" s="105" t="s">
        <v>1</v>
      </c>
      <c r="D397" s="434">
        <v>1</v>
      </c>
      <c r="E397" s="93" t="s">
        <v>425</v>
      </c>
      <c r="F397" s="519"/>
      <c r="G397" s="520">
        <f>D397*F397</f>
        <v>0</v>
      </c>
    </row>
    <row r="398" spans="1:7" s="89" customFormat="1">
      <c r="A398" s="435"/>
      <c r="B398" s="115"/>
      <c r="C398" s="105"/>
      <c r="D398" s="434"/>
      <c r="E398" s="203"/>
      <c r="F398" s="439"/>
      <c r="G398" s="92"/>
    </row>
    <row r="399" spans="1:7" s="89" customFormat="1" ht="48">
      <c r="A399" s="435" t="s">
        <v>721</v>
      </c>
      <c r="B399" s="433" t="s">
        <v>722</v>
      </c>
      <c r="C399" s="105"/>
      <c r="D399" s="434"/>
      <c r="E399" s="203"/>
      <c r="F399" s="439"/>
      <c r="G399" s="92"/>
    </row>
    <row r="400" spans="1:7" s="89" customFormat="1">
      <c r="A400" s="435"/>
      <c r="B400" s="115"/>
      <c r="C400" s="105" t="s">
        <v>1</v>
      </c>
      <c r="D400" s="434">
        <v>4</v>
      </c>
      <c r="E400" s="93" t="s">
        <v>425</v>
      </c>
      <c r="F400" s="519"/>
      <c r="G400" s="520">
        <f>D400*F400</f>
        <v>0</v>
      </c>
    </row>
    <row r="401" spans="1:7" s="89" customFormat="1">
      <c r="A401" s="435"/>
      <c r="B401" s="115"/>
      <c r="C401" s="105"/>
      <c r="D401" s="434"/>
      <c r="E401" s="203"/>
      <c r="F401" s="439"/>
      <c r="G401" s="92"/>
    </row>
    <row r="402" spans="1:7" s="89" customFormat="1" ht="48">
      <c r="A402" s="435" t="s">
        <v>723</v>
      </c>
      <c r="B402" s="440" t="s">
        <v>689</v>
      </c>
      <c r="C402" s="96"/>
      <c r="D402" s="434"/>
      <c r="E402" s="203"/>
      <c r="F402" s="439"/>
      <c r="G402" s="92"/>
    </row>
    <row r="403" spans="1:7" s="89" customFormat="1">
      <c r="A403" s="435"/>
      <c r="B403" s="115"/>
      <c r="C403" s="96" t="s">
        <v>1</v>
      </c>
      <c r="D403" s="434">
        <v>6</v>
      </c>
      <c r="E403" s="93" t="s">
        <v>425</v>
      </c>
      <c r="F403" s="519"/>
      <c r="G403" s="520">
        <f>D403*F403</f>
        <v>0</v>
      </c>
    </row>
    <row r="404" spans="1:7" s="89" customFormat="1">
      <c r="A404" s="435"/>
      <c r="B404" s="115"/>
      <c r="C404" s="105"/>
      <c r="D404" s="434"/>
      <c r="E404" s="203"/>
      <c r="F404" s="439"/>
      <c r="G404" s="92"/>
    </row>
    <row r="405" spans="1:7" s="89" customFormat="1" ht="36">
      <c r="A405" s="435" t="s">
        <v>724</v>
      </c>
      <c r="B405" s="443" t="s">
        <v>725</v>
      </c>
      <c r="C405" s="105"/>
      <c r="D405" s="434"/>
      <c r="E405" s="203"/>
      <c r="F405" s="439"/>
      <c r="G405" s="92"/>
    </row>
    <row r="406" spans="1:7" s="89" customFormat="1">
      <c r="A406" s="435"/>
      <c r="B406" s="444" t="s">
        <v>726</v>
      </c>
      <c r="C406" s="105"/>
      <c r="D406" s="434"/>
      <c r="E406" s="203"/>
      <c r="F406" s="439"/>
      <c r="G406" s="92"/>
    </row>
    <row r="407" spans="1:7" s="89" customFormat="1">
      <c r="A407" s="435"/>
      <c r="B407" s="443" t="s">
        <v>727</v>
      </c>
      <c r="C407" s="105"/>
      <c r="D407" s="434"/>
      <c r="E407" s="203"/>
      <c r="F407" s="439"/>
      <c r="G407" s="92"/>
    </row>
    <row r="408" spans="1:7" s="89" customFormat="1">
      <c r="A408" s="435"/>
      <c r="B408" s="443" t="s">
        <v>728</v>
      </c>
      <c r="C408" s="105"/>
      <c r="D408" s="434"/>
      <c r="E408" s="203"/>
      <c r="F408" s="439"/>
      <c r="G408" s="92"/>
    </row>
    <row r="409" spans="1:7" s="89" customFormat="1">
      <c r="A409" s="435"/>
      <c r="B409" s="443" t="s">
        <v>729</v>
      </c>
      <c r="C409" s="105"/>
      <c r="D409" s="434"/>
      <c r="E409" s="203"/>
      <c r="F409" s="439"/>
      <c r="G409" s="92"/>
    </row>
    <row r="410" spans="1:7" s="89" customFormat="1">
      <c r="A410" s="435"/>
      <c r="B410" s="443" t="s">
        <v>730</v>
      </c>
      <c r="C410" s="105"/>
      <c r="D410" s="434"/>
      <c r="E410" s="203"/>
      <c r="F410" s="439"/>
      <c r="G410" s="92"/>
    </row>
    <row r="411" spans="1:7" s="89" customFormat="1">
      <c r="A411" s="435"/>
      <c r="B411" s="443" t="s">
        <v>731</v>
      </c>
      <c r="C411" s="105"/>
      <c r="D411" s="434"/>
      <c r="E411" s="203"/>
      <c r="F411" s="439"/>
      <c r="G411" s="92"/>
    </row>
    <row r="412" spans="1:7" s="89" customFormat="1">
      <c r="A412" s="435"/>
      <c r="B412" s="443" t="s">
        <v>732</v>
      </c>
      <c r="C412" s="105"/>
      <c r="D412" s="434"/>
      <c r="E412" s="203"/>
      <c r="F412" s="439"/>
      <c r="G412" s="92"/>
    </row>
    <row r="413" spans="1:7" s="89" customFormat="1" ht="25.15" customHeight="1">
      <c r="A413" s="435"/>
      <c r="B413" s="445" t="s">
        <v>733</v>
      </c>
      <c r="C413" s="105"/>
      <c r="D413" s="434"/>
      <c r="E413" s="203"/>
      <c r="F413" s="439"/>
      <c r="G413" s="92"/>
    </row>
    <row r="414" spans="1:7" s="89" customFormat="1" ht="13.5" customHeight="1">
      <c r="A414" s="435"/>
      <c r="B414" s="445" t="s">
        <v>734</v>
      </c>
      <c r="C414" s="105"/>
      <c r="D414" s="434"/>
      <c r="E414" s="203"/>
      <c r="F414" s="439"/>
      <c r="G414" s="92"/>
    </row>
    <row r="415" spans="1:7" s="89" customFormat="1">
      <c r="A415" s="435"/>
      <c r="B415" s="115"/>
      <c r="C415" s="96" t="s">
        <v>1</v>
      </c>
      <c r="D415" s="434">
        <v>1</v>
      </c>
      <c r="E415" s="93" t="s">
        <v>425</v>
      </c>
      <c r="F415" s="519"/>
      <c r="G415" s="520">
        <f>D415*F415</f>
        <v>0</v>
      </c>
    </row>
    <row r="416" spans="1:7" s="89" customFormat="1">
      <c r="A416" s="435"/>
      <c r="B416" s="115"/>
      <c r="C416" s="96"/>
      <c r="D416" s="434"/>
      <c r="E416" s="203"/>
      <c r="F416" s="439"/>
      <c r="G416" s="92"/>
    </row>
    <row r="417" spans="1:7" s="89" customFormat="1" ht="60">
      <c r="A417" s="435" t="s">
        <v>735</v>
      </c>
      <c r="B417" s="115" t="s">
        <v>703</v>
      </c>
      <c r="C417" s="96"/>
      <c r="D417" s="434"/>
      <c r="E417" s="203"/>
      <c r="F417" s="439"/>
      <c r="G417" s="92"/>
    </row>
    <row r="418" spans="1:7" s="89" customFormat="1">
      <c r="A418" s="435"/>
      <c r="B418" s="156" t="s">
        <v>1087</v>
      </c>
      <c r="C418" s="96"/>
      <c r="D418" s="434"/>
      <c r="E418" s="203"/>
      <c r="F418" s="439"/>
      <c r="G418" s="92"/>
    </row>
    <row r="419" spans="1:7" s="89" customFormat="1" ht="25.5" customHeight="1">
      <c r="A419" s="435"/>
      <c r="B419" s="156" t="s">
        <v>1129</v>
      </c>
      <c r="C419" s="96"/>
      <c r="D419" s="434"/>
      <c r="E419" s="203"/>
      <c r="F419" s="439"/>
      <c r="G419" s="92"/>
    </row>
    <row r="420" spans="1:7" s="89" customFormat="1">
      <c r="A420" s="435" t="s">
        <v>28</v>
      </c>
      <c r="B420" s="115" t="s">
        <v>1257</v>
      </c>
      <c r="C420" s="96"/>
      <c r="D420" s="434"/>
      <c r="E420" s="203"/>
      <c r="F420" s="439"/>
      <c r="G420" s="92"/>
    </row>
    <row r="421" spans="1:7" s="89" customFormat="1">
      <c r="A421" s="435"/>
      <c r="B421" s="115" t="s">
        <v>1260</v>
      </c>
      <c r="C421" s="96"/>
      <c r="D421" s="434"/>
      <c r="E421" s="203"/>
      <c r="F421" s="439"/>
      <c r="G421" s="92"/>
    </row>
    <row r="422" spans="1:7" s="89" customFormat="1">
      <c r="A422" s="435"/>
      <c r="B422" s="115"/>
      <c r="C422" s="96" t="s">
        <v>27</v>
      </c>
      <c r="D422" s="434">
        <v>1</v>
      </c>
      <c r="E422" s="93" t="s">
        <v>425</v>
      </c>
      <c r="F422" s="519"/>
      <c r="G422" s="520">
        <f>D422*F422</f>
        <v>0</v>
      </c>
    </row>
    <row r="423" spans="1:7" s="89" customFormat="1">
      <c r="A423" s="435" t="s">
        <v>177</v>
      </c>
      <c r="B423" s="115" t="s">
        <v>1258</v>
      </c>
      <c r="C423" s="96"/>
      <c r="D423" s="434"/>
      <c r="E423" s="203"/>
      <c r="F423" s="439"/>
      <c r="G423" s="92"/>
    </row>
    <row r="424" spans="1:7" s="89" customFormat="1">
      <c r="A424" s="435"/>
      <c r="B424" s="115" t="s">
        <v>1259</v>
      </c>
      <c r="C424" s="96"/>
      <c r="D424" s="434"/>
      <c r="E424" s="203"/>
      <c r="F424" s="439"/>
      <c r="G424" s="92"/>
    </row>
    <row r="425" spans="1:7" s="89" customFormat="1">
      <c r="A425" s="435"/>
      <c r="B425" s="115"/>
      <c r="C425" s="96" t="s">
        <v>27</v>
      </c>
      <c r="D425" s="434">
        <v>3</v>
      </c>
      <c r="E425" s="93" t="s">
        <v>425</v>
      </c>
      <c r="F425" s="519"/>
      <c r="G425" s="520">
        <f>D425*F425</f>
        <v>0</v>
      </c>
    </row>
    <row r="426" spans="1:7" s="89" customFormat="1">
      <c r="A426" s="435" t="s">
        <v>178</v>
      </c>
      <c r="B426" s="115" t="s">
        <v>1261</v>
      </c>
      <c r="C426" s="96"/>
      <c r="D426" s="434"/>
      <c r="E426" s="203"/>
      <c r="F426" s="439"/>
      <c r="G426" s="203"/>
    </row>
    <row r="427" spans="1:7" s="89" customFormat="1">
      <c r="A427" s="435"/>
      <c r="B427" s="115" t="s">
        <v>1262</v>
      </c>
      <c r="C427" s="96"/>
      <c r="D427" s="434"/>
      <c r="E427" s="203"/>
      <c r="F427" s="439"/>
      <c r="G427" s="203"/>
    </row>
    <row r="428" spans="1:7" s="89" customFormat="1">
      <c r="A428" s="435"/>
      <c r="B428" s="115"/>
      <c r="C428" s="96" t="s">
        <v>27</v>
      </c>
      <c r="D428" s="434">
        <v>2</v>
      </c>
      <c r="E428" s="93" t="s">
        <v>425</v>
      </c>
      <c r="F428" s="519"/>
      <c r="G428" s="520">
        <f>D428*F428</f>
        <v>0</v>
      </c>
    </row>
    <row r="429" spans="1:7" s="89" customFormat="1" ht="24">
      <c r="A429" s="435" t="s">
        <v>179</v>
      </c>
      <c r="B429" s="115" t="s">
        <v>1263</v>
      </c>
      <c r="C429" s="96"/>
      <c r="D429" s="434"/>
      <c r="E429" s="203"/>
      <c r="F429" s="439"/>
      <c r="G429" s="203"/>
    </row>
    <row r="430" spans="1:7" s="89" customFormat="1">
      <c r="A430" s="435"/>
      <c r="B430" s="115" t="s">
        <v>1264</v>
      </c>
      <c r="C430" s="96"/>
      <c r="D430" s="434"/>
      <c r="E430" s="203"/>
      <c r="F430" s="439"/>
      <c r="G430" s="203"/>
    </row>
    <row r="431" spans="1:7" s="89" customFormat="1">
      <c r="A431" s="435"/>
      <c r="B431" s="115"/>
      <c r="C431" s="96" t="s">
        <v>27</v>
      </c>
      <c r="D431" s="434">
        <v>1</v>
      </c>
      <c r="E431" s="93" t="s">
        <v>425</v>
      </c>
      <c r="F431" s="519"/>
      <c r="G431" s="520">
        <f>D431*F431</f>
        <v>0</v>
      </c>
    </row>
    <row r="432" spans="1:7" s="89" customFormat="1">
      <c r="A432" s="435"/>
      <c r="B432" s="115"/>
      <c r="C432" s="96"/>
      <c r="D432" s="434"/>
      <c r="E432" s="93"/>
      <c r="F432" s="519"/>
      <c r="G432" s="520"/>
    </row>
    <row r="433" spans="1:7" s="89" customFormat="1" ht="60">
      <c r="A433" s="435" t="s">
        <v>736</v>
      </c>
      <c r="B433" s="115" t="s">
        <v>1128</v>
      </c>
      <c r="C433" s="145"/>
      <c r="D433" s="137"/>
      <c r="E433" s="138"/>
      <c r="F433" s="194"/>
      <c r="G433" s="203"/>
    </row>
    <row r="434" spans="1:7" s="89" customFormat="1">
      <c r="A434" s="435"/>
      <c r="B434" s="115" t="s">
        <v>690</v>
      </c>
      <c r="C434" s="145"/>
      <c r="D434" s="137"/>
      <c r="E434" s="138"/>
      <c r="F434" s="194"/>
      <c r="G434" s="203"/>
    </row>
    <row r="435" spans="1:7" s="89" customFormat="1" ht="24">
      <c r="A435" s="435"/>
      <c r="B435" s="115" t="s">
        <v>691</v>
      </c>
      <c r="C435" s="145"/>
      <c r="D435" s="137"/>
      <c r="E435" s="138"/>
      <c r="F435" s="194"/>
      <c r="G435" s="203"/>
    </row>
    <row r="436" spans="1:7" s="89" customFormat="1" ht="24">
      <c r="A436" s="435"/>
      <c r="B436" s="115" t="s">
        <v>692</v>
      </c>
      <c r="C436" s="145"/>
      <c r="D436" s="137"/>
      <c r="E436" s="138"/>
      <c r="F436" s="194"/>
      <c r="G436" s="203"/>
    </row>
    <row r="437" spans="1:7" s="89" customFormat="1" ht="24">
      <c r="A437" s="435"/>
      <c r="B437" s="115" t="s">
        <v>693</v>
      </c>
      <c r="C437" s="145"/>
      <c r="D437" s="137"/>
      <c r="E437" s="138"/>
      <c r="F437" s="194"/>
      <c r="G437" s="203"/>
    </row>
    <row r="438" spans="1:7" s="89" customFormat="1">
      <c r="A438" s="435"/>
      <c r="B438" s="115" t="s">
        <v>737</v>
      </c>
      <c r="C438" s="145" t="s">
        <v>442</v>
      </c>
      <c r="D438" s="137">
        <v>50</v>
      </c>
      <c r="E438" s="93" t="s">
        <v>425</v>
      </c>
      <c r="F438" s="519"/>
      <c r="G438" s="520">
        <f t="shared" ref="G438:G443" si="52">D438*F438</f>
        <v>0</v>
      </c>
    </row>
    <row r="439" spans="1:7" s="89" customFormat="1">
      <c r="A439" s="435"/>
      <c r="B439" s="115" t="s">
        <v>694</v>
      </c>
      <c r="C439" s="145" t="s">
        <v>442</v>
      </c>
      <c r="D439" s="137">
        <v>65</v>
      </c>
      <c r="E439" s="93" t="s">
        <v>425</v>
      </c>
      <c r="F439" s="519"/>
      <c r="G439" s="520">
        <f t="shared" si="52"/>
        <v>0</v>
      </c>
    </row>
    <row r="440" spans="1:7" s="89" customFormat="1">
      <c r="A440" s="435"/>
      <c r="B440" s="115" t="s">
        <v>738</v>
      </c>
      <c r="C440" s="145" t="s">
        <v>442</v>
      </c>
      <c r="D440" s="137">
        <v>55</v>
      </c>
      <c r="E440" s="93" t="s">
        <v>425</v>
      </c>
      <c r="F440" s="519"/>
      <c r="G440" s="520">
        <f t="shared" si="52"/>
        <v>0</v>
      </c>
    </row>
    <row r="441" spans="1:7" s="89" customFormat="1">
      <c r="A441" s="435"/>
      <c r="B441" s="115" t="s">
        <v>704</v>
      </c>
      <c r="C441" s="145" t="s">
        <v>442</v>
      </c>
      <c r="D441" s="137">
        <v>55</v>
      </c>
      <c r="E441" s="93" t="s">
        <v>425</v>
      </c>
      <c r="F441" s="519"/>
      <c r="G441" s="520">
        <f t="shared" si="52"/>
        <v>0</v>
      </c>
    </row>
    <row r="442" spans="1:7" s="89" customFormat="1">
      <c r="A442" s="435"/>
      <c r="B442" s="115" t="s">
        <v>739</v>
      </c>
      <c r="C442" s="145" t="s">
        <v>442</v>
      </c>
      <c r="D442" s="137">
        <v>25</v>
      </c>
      <c r="E442" s="93" t="s">
        <v>425</v>
      </c>
      <c r="F442" s="519"/>
      <c r="G442" s="520">
        <f t="shared" si="52"/>
        <v>0</v>
      </c>
    </row>
    <row r="443" spans="1:7" s="89" customFormat="1">
      <c r="A443" s="435"/>
      <c r="B443" s="115" t="s">
        <v>740</v>
      </c>
      <c r="C443" s="145" t="s">
        <v>442</v>
      </c>
      <c r="D443" s="137">
        <v>15</v>
      </c>
      <c r="E443" s="93" t="s">
        <v>425</v>
      </c>
      <c r="F443" s="519"/>
      <c r="G443" s="520">
        <f t="shared" si="52"/>
        <v>0</v>
      </c>
    </row>
    <row r="444" spans="1:7" s="89" customFormat="1">
      <c r="A444" s="435"/>
      <c r="B444" s="115"/>
      <c r="C444" s="96"/>
      <c r="D444" s="97"/>
      <c r="E444" s="92"/>
      <c r="F444" s="438"/>
      <c r="G444" s="92"/>
    </row>
    <row r="445" spans="1:7" s="89" customFormat="1" ht="36">
      <c r="A445" s="94" t="s">
        <v>741</v>
      </c>
      <c r="B445" s="115" t="s">
        <v>742</v>
      </c>
      <c r="C445" s="113"/>
      <c r="D445" s="137"/>
      <c r="E445" s="138"/>
      <c r="F445" s="193"/>
      <c r="G445" s="203"/>
    </row>
    <row r="446" spans="1:7" s="89" customFormat="1">
      <c r="A446" s="94"/>
      <c r="B446" s="115"/>
      <c r="C446" s="113" t="s">
        <v>1</v>
      </c>
      <c r="D446" s="137">
        <v>12</v>
      </c>
      <c r="E446" s="93" t="s">
        <v>425</v>
      </c>
      <c r="F446" s="519"/>
      <c r="G446" s="520">
        <f>D446*F446</f>
        <v>0</v>
      </c>
    </row>
    <row r="447" spans="1:7" s="447" customFormat="1" ht="24">
      <c r="A447" s="94" t="s">
        <v>743</v>
      </c>
      <c r="B447" s="115" t="s">
        <v>744</v>
      </c>
      <c r="C447" s="113"/>
      <c r="D447" s="137"/>
      <c r="E447" s="138"/>
      <c r="F447" s="193"/>
      <c r="G447" s="446"/>
    </row>
    <row r="448" spans="1:7" s="447" customFormat="1">
      <c r="A448" s="146"/>
      <c r="B448" s="147" t="s">
        <v>745</v>
      </c>
      <c r="C448" s="113"/>
      <c r="D448" s="137"/>
      <c r="E448" s="138"/>
      <c r="F448" s="193"/>
      <c r="G448" s="446"/>
    </row>
    <row r="449" spans="1:7" s="447" customFormat="1" ht="24">
      <c r="A449" s="146"/>
      <c r="B449" s="147" t="s">
        <v>691</v>
      </c>
      <c r="C449" s="113"/>
      <c r="D449" s="137"/>
      <c r="E449" s="138"/>
      <c r="F449" s="193"/>
      <c r="G449" s="446"/>
    </row>
    <row r="450" spans="1:7" s="447" customFormat="1">
      <c r="A450" s="146"/>
      <c r="B450" s="147" t="s">
        <v>746</v>
      </c>
      <c r="C450" s="113" t="s">
        <v>442</v>
      </c>
      <c r="D450" s="137">
        <v>150</v>
      </c>
      <c r="E450" s="93" t="s">
        <v>425</v>
      </c>
      <c r="F450" s="519"/>
      <c r="G450" s="520">
        <f>D450*F450</f>
        <v>0</v>
      </c>
    </row>
    <row r="451" spans="1:7" s="447" customFormat="1">
      <c r="A451" s="146"/>
      <c r="B451" s="147"/>
      <c r="C451" s="113"/>
      <c r="D451" s="137"/>
      <c r="E451" s="203"/>
      <c r="F451" s="193"/>
      <c r="G451" s="446"/>
    </row>
    <row r="452" spans="1:7" s="447" customFormat="1" ht="48">
      <c r="A452" s="146" t="s">
        <v>747</v>
      </c>
      <c r="B452" s="147" t="s">
        <v>748</v>
      </c>
      <c r="C452" s="113"/>
      <c r="D452" s="137"/>
      <c r="E452" s="138"/>
      <c r="F452" s="193"/>
      <c r="G452" s="446"/>
    </row>
    <row r="453" spans="1:7" s="89" customFormat="1">
      <c r="A453" s="146"/>
      <c r="B453" s="147"/>
      <c r="C453" s="113" t="s">
        <v>1</v>
      </c>
      <c r="D453" s="137">
        <v>3</v>
      </c>
      <c r="E453" s="93" t="s">
        <v>425</v>
      </c>
      <c r="F453" s="519"/>
      <c r="G453" s="520">
        <f>D453*F453</f>
        <v>0</v>
      </c>
    </row>
    <row r="454" spans="1:7" s="89" customFormat="1">
      <c r="A454" s="146"/>
      <c r="B454" s="147"/>
      <c r="C454" s="113"/>
      <c r="D454" s="137"/>
      <c r="E454" s="105"/>
      <c r="F454" s="187"/>
      <c r="G454" s="203"/>
    </row>
    <row r="455" spans="1:7" s="89" customFormat="1" ht="24">
      <c r="A455" s="146" t="s">
        <v>749</v>
      </c>
      <c r="B455" s="147" t="s">
        <v>750</v>
      </c>
      <c r="C455" s="113"/>
      <c r="D455" s="137"/>
      <c r="E455" s="138"/>
      <c r="F455" s="193"/>
      <c r="G455" s="203"/>
    </row>
    <row r="456" spans="1:7" s="447" customFormat="1" ht="24">
      <c r="A456" s="146"/>
      <c r="B456" s="147"/>
      <c r="C456" s="113" t="s">
        <v>71</v>
      </c>
      <c r="D456" s="137">
        <v>4</v>
      </c>
      <c r="E456" s="93" t="s">
        <v>425</v>
      </c>
      <c r="F456" s="519"/>
      <c r="G456" s="520">
        <f>D456*F456</f>
        <v>0</v>
      </c>
    </row>
    <row r="457" spans="1:7" s="447" customFormat="1">
      <c r="A457" s="146"/>
      <c r="B457" s="147"/>
      <c r="C457" s="113"/>
      <c r="D457" s="137"/>
      <c r="E457" s="138"/>
      <c r="F457" s="193"/>
      <c r="G457" s="446"/>
    </row>
    <row r="458" spans="1:7" s="447" customFormat="1">
      <c r="A458" s="146" t="s">
        <v>751</v>
      </c>
      <c r="B458" s="147" t="s">
        <v>752</v>
      </c>
      <c r="C458" s="113"/>
      <c r="D458" s="137"/>
      <c r="E458" s="203"/>
      <c r="F458" s="193"/>
      <c r="G458" s="446"/>
    </row>
    <row r="459" spans="1:7" s="447" customFormat="1">
      <c r="A459" s="146"/>
      <c r="B459" s="147"/>
      <c r="C459" s="113" t="s">
        <v>331</v>
      </c>
      <c r="D459" s="137">
        <v>25</v>
      </c>
      <c r="E459" s="93" t="s">
        <v>425</v>
      </c>
      <c r="F459" s="519"/>
      <c r="G459" s="520">
        <f>D459*F459</f>
        <v>0</v>
      </c>
    </row>
    <row r="460" spans="1:7" s="447" customFormat="1">
      <c r="A460" s="146"/>
      <c r="B460" s="147"/>
      <c r="C460" s="113"/>
      <c r="D460" s="137"/>
      <c r="E460" s="203"/>
      <c r="F460" s="193"/>
      <c r="G460" s="446"/>
    </row>
    <row r="461" spans="1:7" s="447" customFormat="1" ht="48">
      <c r="A461" s="146" t="s">
        <v>753</v>
      </c>
      <c r="B461" s="115" t="s">
        <v>754</v>
      </c>
      <c r="C461" s="113"/>
      <c r="D461" s="137"/>
      <c r="E461" s="138"/>
      <c r="F461" s="193"/>
      <c r="G461" s="446"/>
    </row>
    <row r="462" spans="1:7" s="447" customFormat="1">
      <c r="A462" s="146"/>
      <c r="B462" s="115"/>
      <c r="C462" s="113" t="s">
        <v>442</v>
      </c>
      <c r="D462" s="137">
        <v>150</v>
      </c>
      <c r="E462" s="93" t="s">
        <v>425</v>
      </c>
      <c r="F462" s="519"/>
      <c r="G462" s="520">
        <f>D462*F462</f>
        <v>0</v>
      </c>
    </row>
    <row r="463" spans="1:7" s="447" customFormat="1" ht="24">
      <c r="A463" s="146" t="s">
        <v>755</v>
      </c>
      <c r="B463" s="115" t="s">
        <v>756</v>
      </c>
      <c r="C463" s="113"/>
      <c r="D463" s="137"/>
      <c r="E463" s="138"/>
      <c r="F463" s="193"/>
      <c r="G463" s="446"/>
    </row>
    <row r="464" spans="1:7" s="447" customFormat="1">
      <c r="A464" s="146"/>
      <c r="B464" s="115"/>
      <c r="C464" s="113" t="s">
        <v>442</v>
      </c>
      <c r="D464" s="137">
        <v>300</v>
      </c>
      <c r="E464" s="93" t="s">
        <v>425</v>
      </c>
      <c r="F464" s="519"/>
      <c r="G464" s="520">
        <f>D464*F464</f>
        <v>0</v>
      </c>
    </row>
    <row r="465" spans="1:7" s="447" customFormat="1">
      <c r="A465" s="146"/>
      <c r="B465" s="115"/>
      <c r="C465" s="113"/>
      <c r="D465" s="137"/>
      <c r="E465" s="203"/>
      <c r="F465" s="193"/>
      <c r="G465" s="446"/>
    </row>
    <row r="466" spans="1:7" s="447" customFormat="1" ht="36">
      <c r="A466" s="146" t="s">
        <v>757</v>
      </c>
      <c r="B466" s="147" t="s">
        <v>758</v>
      </c>
      <c r="C466" s="113"/>
      <c r="D466" s="137"/>
      <c r="E466" s="138"/>
      <c r="F466" s="193"/>
      <c r="G466" s="446"/>
    </row>
    <row r="467" spans="1:7" s="447" customFormat="1">
      <c r="A467" s="146"/>
      <c r="B467" s="147"/>
      <c r="C467" s="113" t="s">
        <v>442</v>
      </c>
      <c r="D467" s="137">
        <v>200</v>
      </c>
      <c r="E467" s="93" t="s">
        <v>425</v>
      </c>
      <c r="F467" s="519">
        <v>0</v>
      </c>
      <c r="G467" s="520">
        <f>D467*F467</f>
        <v>0</v>
      </c>
    </row>
    <row r="468" spans="1:7" s="89" customFormat="1">
      <c r="A468" s="146"/>
      <c r="B468" s="147"/>
      <c r="C468" s="113"/>
      <c r="D468" s="137"/>
      <c r="E468" s="203"/>
      <c r="F468" s="193"/>
      <c r="G468" s="203"/>
    </row>
    <row r="469" spans="1:7" s="89" customFormat="1" ht="24">
      <c r="A469" s="146" t="s">
        <v>759</v>
      </c>
      <c r="B469" s="115" t="s">
        <v>760</v>
      </c>
      <c r="C469" s="113"/>
      <c r="D469" s="137"/>
      <c r="E469" s="138"/>
      <c r="F469" s="193"/>
      <c r="G469" s="203"/>
    </row>
    <row r="470" spans="1:7" s="89" customFormat="1">
      <c r="A470" s="146"/>
      <c r="B470" s="115"/>
      <c r="C470" s="113" t="s">
        <v>442</v>
      </c>
      <c r="D470" s="137">
        <v>60</v>
      </c>
      <c r="E470" s="93" t="s">
        <v>425</v>
      </c>
      <c r="F470" s="519">
        <v>0</v>
      </c>
      <c r="G470" s="520">
        <f>D470*F470</f>
        <v>0</v>
      </c>
    </row>
    <row r="471" spans="1:7" s="89" customFormat="1">
      <c r="A471" s="146"/>
      <c r="B471" s="115"/>
      <c r="C471" s="113"/>
      <c r="D471" s="137"/>
      <c r="E471" s="203"/>
      <c r="F471" s="193"/>
      <c r="G471" s="203"/>
    </row>
    <row r="472" spans="1:7" s="447" customFormat="1" ht="48">
      <c r="A472" s="146" t="s">
        <v>761</v>
      </c>
      <c r="B472" s="115" t="s">
        <v>762</v>
      </c>
      <c r="C472" s="113"/>
      <c r="D472" s="137"/>
      <c r="E472" s="138"/>
      <c r="F472" s="193"/>
      <c r="G472" s="446"/>
    </row>
    <row r="473" spans="1:7" s="89" customFormat="1">
      <c r="A473" s="146"/>
      <c r="B473" s="147"/>
      <c r="C473" s="113" t="s">
        <v>27</v>
      </c>
      <c r="D473" s="137">
        <v>3</v>
      </c>
      <c r="E473" s="93" t="s">
        <v>425</v>
      </c>
      <c r="F473" s="519"/>
      <c r="G473" s="520">
        <f>D473*F473</f>
        <v>0</v>
      </c>
    </row>
    <row r="474" spans="1:7" s="89" customFormat="1" ht="144">
      <c r="A474" s="146" t="s">
        <v>763</v>
      </c>
      <c r="B474" s="147" t="s">
        <v>764</v>
      </c>
      <c r="C474" s="113"/>
      <c r="D474" s="137"/>
      <c r="E474" s="203"/>
      <c r="F474" s="193"/>
      <c r="G474" s="203"/>
    </row>
    <row r="475" spans="1:7" s="89" customFormat="1">
      <c r="A475" s="146"/>
      <c r="B475" s="147"/>
      <c r="C475" s="113" t="s">
        <v>1</v>
      </c>
      <c r="D475" s="137">
        <v>16</v>
      </c>
      <c r="E475" s="93" t="s">
        <v>425</v>
      </c>
      <c r="F475" s="519"/>
      <c r="G475" s="520">
        <f>D475*F475</f>
        <v>0</v>
      </c>
    </row>
    <row r="476" spans="1:7" s="89" customFormat="1">
      <c r="A476" s="146"/>
      <c r="B476" s="147"/>
      <c r="C476" s="113"/>
      <c r="D476" s="137"/>
      <c r="E476" s="203"/>
      <c r="F476" s="193"/>
      <c r="G476" s="203"/>
    </row>
    <row r="477" spans="1:7" s="89" customFormat="1" ht="72">
      <c r="A477" s="146" t="s">
        <v>765</v>
      </c>
      <c r="B477" s="147" t="s">
        <v>1130</v>
      </c>
      <c r="C477" s="113"/>
      <c r="D477" s="137"/>
      <c r="E477" s="138"/>
      <c r="F477" s="193"/>
      <c r="G477" s="448"/>
    </row>
    <row r="478" spans="1:7" s="89" customFormat="1" ht="24">
      <c r="A478" s="146"/>
      <c r="B478" s="147"/>
      <c r="C478" s="113" t="s">
        <v>71</v>
      </c>
      <c r="D478" s="137">
        <v>1</v>
      </c>
      <c r="E478" s="93" t="s">
        <v>425</v>
      </c>
      <c r="F478" s="519"/>
      <c r="G478" s="520">
        <f>D478*F478</f>
        <v>0</v>
      </c>
    </row>
    <row r="479" spans="1:7" s="89" customFormat="1" ht="24">
      <c r="A479" s="146" t="s">
        <v>766</v>
      </c>
      <c r="B479" s="147" t="s">
        <v>767</v>
      </c>
      <c r="C479" s="113"/>
      <c r="D479" s="137"/>
      <c r="E479" s="203"/>
      <c r="F479" s="193"/>
      <c r="G479" s="203"/>
    </row>
    <row r="480" spans="1:7" s="89" customFormat="1">
      <c r="A480" s="146"/>
      <c r="B480" s="147"/>
      <c r="C480" s="113" t="s">
        <v>1</v>
      </c>
      <c r="D480" s="137">
        <v>1</v>
      </c>
      <c r="E480" s="93" t="s">
        <v>425</v>
      </c>
      <c r="F480" s="519"/>
      <c r="G480" s="520">
        <f>D480*F480</f>
        <v>0</v>
      </c>
    </row>
    <row r="481" spans="1:7" s="153" customFormat="1">
      <c r="A481" s="148">
        <v>36</v>
      </c>
      <c r="B481" s="149" t="s">
        <v>768</v>
      </c>
      <c r="C481" s="150"/>
      <c r="D481" s="151"/>
      <c r="E481" s="152"/>
      <c r="F481" s="449"/>
      <c r="G481" s="208"/>
    </row>
    <row r="482" spans="1:7" s="153" customFormat="1">
      <c r="A482" s="148"/>
      <c r="B482" s="149" t="s">
        <v>769</v>
      </c>
      <c r="C482" s="150"/>
      <c r="D482" s="151"/>
      <c r="E482" s="152"/>
      <c r="F482" s="449"/>
      <c r="G482" s="208"/>
    </row>
    <row r="483" spans="1:7" s="153" customFormat="1">
      <c r="A483" s="148"/>
      <c r="B483" s="524" t="s">
        <v>770</v>
      </c>
      <c r="C483" s="150"/>
      <c r="D483" s="151"/>
      <c r="E483" s="152"/>
      <c r="F483" s="449"/>
      <c r="G483" s="208"/>
    </row>
    <row r="484" spans="1:7" s="153" customFormat="1" ht="24">
      <c r="A484" s="148"/>
      <c r="B484" s="503" t="s">
        <v>771</v>
      </c>
      <c r="C484" s="150"/>
      <c r="D484" s="151"/>
      <c r="E484" s="152"/>
      <c r="F484" s="449"/>
      <c r="G484" s="208"/>
    </row>
    <row r="485" spans="1:7" s="153" customFormat="1">
      <c r="A485" s="148"/>
      <c r="B485" s="503" t="s">
        <v>772</v>
      </c>
      <c r="C485" s="150"/>
      <c r="D485" s="151"/>
      <c r="E485" s="152"/>
      <c r="F485" s="449"/>
      <c r="G485" s="208"/>
    </row>
    <row r="486" spans="1:7">
      <c r="A486" s="126"/>
      <c r="B486" s="423"/>
      <c r="C486" s="150" t="s">
        <v>643</v>
      </c>
      <c r="D486" s="151">
        <v>3</v>
      </c>
      <c r="E486" s="93" t="s">
        <v>425</v>
      </c>
      <c r="F486" s="519"/>
      <c r="G486" s="520">
        <f>D486*F486</f>
        <v>0</v>
      </c>
    </row>
    <row r="487" spans="1:7" ht="24">
      <c r="A487" s="419" t="s">
        <v>773</v>
      </c>
      <c r="B487" s="107" t="s">
        <v>774</v>
      </c>
      <c r="C487" s="91"/>
      <c r="D487" s="450"/>
      <c r="E487" s="91"/>
    </row>
    <row r="488" spans="1:7">
      <c r="B488" s="107"/>
      <c r="C488" s="88" t="s">
        <v>643</v>
      </c>
      <c r="D488" s="87">
        <v>1</v>
      </c>
      <c r="E488" s="93" t="s">
        <v>425</v>
      </c>
      <c r="F488" s="519"/>
      <c r="G488" s="520">
        <f>D488*F488</f>
        <v>0</v>
      </c>
    </row>
    <row r="489" spans="1:7" s="510" customFormat="1" ht="48">
      <c r="A489" s="110" t="s">
        <v>775</v>
      </c>
      <c r="B489" s="552" t="s">
        <v>641</v>
      </c>
      <c r="C489" s="553"/>
      <c r="D489" s="554"/>
      <c r="E489" s="520"/>
      <c r="F489" s="543"/>
      <c r="G489" s="208"/>
    </row>
    <row r="490" spans="1:7" s="510" customFormat="1">
      <c r="A490" s="110"/>
      <c r="B490" s="552" t="s">
        <v>642</v>
      </c>
      <c r="C490" s="553"/>
      <c r="D490" s="554"/>
      <c r="E490" s="520"/>
      <c r="F490" s="543"/>
      <c r="G490" s="208"/>
    </row>
    <row r="491" spans="1:7" s="510" customFormat="1" ht="24">
      <c r="A491" s="110"/>
      <c r="B491" s="552" t="s">
        <v>776</v>
      </c>
      <c r="C491" s="571" t="s">
        <v>643</v>
      </c>
      <c r="D491" s="554">
        <v>1</v>
      </c>
      <c r="E491" s="93" t="s">
        <v>425</v>
      </c>
      <c r="F491" s="519"/>
      <c r="G491" s="520">
        <f>D491*F491</f>
        <v>0</v>
      </c>
    </row>
    <row r="492" spans="1:7" s="89" customFormat="1">
      <c r="A492" s="154" t="s">
        <v>579</v>
      </c>
      <c r="B492" s="451"/>
      <c r="C492" s="141"/>
      <c r="D492" s="142"/>
      <c r="E492" s="155"/>
      <c r="F492" s="195"/>
      <c r="G492" s="452"/>
    </row>
    <row r="493" spans="1:7" s="117" customFormat="1">
      <c r="A493" s="126" t="s">
        <v>777</v>
      </c>
      <c r="B493" s="156" t="s">
        <v>778</v>
      </c>
      <c r="C493" s="130"/>
      <c r="D493" s="87"/>
      <c r="E493" s="125"/>
      <c r="F493" s="192"/>
      <c r="G493" s="207">
        <f>SUM(G365:G491)</f>
        <v>0</v>
      </c>
    </row>
    <row r="494" spans="1:7" s="117" customFormat="1">
      <c r="A494" s="126"/>
      <c r="B494" s="537"/>
      <c r="C494" s="130"/>
      <c r="D494" s="87"/>
      <c r="E494" s="125"/>
      <c r="F494" s="192"/>
    </row>
    <row r="495" spans="1:7" s="117" customFormat="1">
      <c r="A495" s="135" t="s">
        <v>779</v>
      </c>
      <c r="B495" s="157" t="s">
        <v>780</v>
      </c>
      <c r="C495" s="120"/>
      <c r="D495" s="121"/>
      <c r="E495" s="122"/>
      <c r="F495" s="191"/>
      <c r="G495" s="207">
        <f>G329+G361+G493</f>
        <v>0</v>
      </c>
    </row>
    <row r="496" spans="1:7" s="117" customFormat="1">
      <c r="A496" s="126"/>
      <c r="B496" s="127"/>
      <c r="C496" s="132"/>
      <c r="D496" s="133"/>
      <c r="E496" s="132"/>
      <c r="F496" s="192"/>
      <c r="G496" s="207"/>
    </row>
    <row r="497" spans="1:7" s="117" customFormat="1">
      <c r="A497" s="135" t="s">
        <v>781</v>
      </c>
      <c r="B497" s="158" t="s">
        <v>782</v>
      </c>
      <c r="C497" s="572"/>
      <c r="D497" s="121"/>
      <c r="E497" s="122"/>
      <c r="F497" s="191"/>
      <c r="G497" s="206"/>
    </row>
    <row r="498" spans="1:7" s="117" customFormat="1">
      <c r="A498" s="159" t="s">
        <v>783</v>
      </c>
      <c r="B498" s="160" t="s">
        <v>784</v>
      </c>
      <c r="C498" s="573"/>
      <c r="D498" s="161"/>
      <c r="E498" s="162"/>
      <c r="F498" s="196"/>
      <c r="G498" s="209"/>
    </row>
    <row r="499" spans="1:7" s="117" customFormat="1">
      <c r="A499" s="453">
        <v>1</v>
      </c>
      <c r="B499" s="429" t="s">
        <v>785</v>
      </c>
      <c r="C499" s="130"/>
      <c r="D499" s="87"/>
      <c r="E499" s="125"/>
      <c r="F499" s="192"/>
      <c r="G499" s="207"/>
    </row>
    <row r="500" spans="1:7" s="117" customFormat="1">
      <c r="A500" s="134"/>
      <c r="B500" s="429" t="s">
        <v>1088</v>
      </c>
      <c r="C500" s="130"/>
      <c r="D500" s="87"/>
      <c r="E500" s="125"/>
      <c r="F500" s="192"/>
      <c r="G500" s="207"/>
    </row>
    <row r="501" spans="1:7" s="89" customFormat="1" ht="24">
      <c r="A501" s="432"/>
      <c r="B501" s="454" t="s">
        <v>786</v>
      </c>
      <c r="C501" s="455"/>
      <c r="D501" s="456"/>
      <c r="E501" s="457"/>
      <c r="F501" s="458"/>
      <c r="G501" s="459"/>
    </row>
    <row r="502" spans="1:7" s="89" customFormat="1">
      <c r="A502" s="460"/>
      <c r="B502" s="454" t="s">
        <v>787</v>
      </c>
      <c r="C502" s="461"/>
      <c r="D502" s="462"/>
      <c r="E502" s="463"/>
      <c r="F502" s="458"/>
      <c r="G502" s="459"/>
    </row>
    <row r="503" spans="1:7" s="89" customFormat="1" ht="324">
      <c r="A503" s="460"/>
      <c r="B503" s="454" t="s">
        <v>1131</v>
      </c>
      <c r="C503" s="461"/>
      <c r="D503" s="462"/>
      <c r="E503" s="463"/>
      <c r="F503" s="458"/>
      <c r="G503" s="459"/>
    </row>
    <row r="504" spans="1:7" s="89" customFormat="1">
      <c r="A504" s="460"/>
      <c r="B504" s="454" t="s">
        <v>788</v>
      </c>
      <c r="C504" s="461"/>
      <c r="D504" s="462"/>
      <c r="E504" s="463"/>
      <c r="F504" s="458"/>
      <c r="G504" s="459"/>
    </row>
    <row r="505" spans="1:7" s="89" customFormat="1">
      <c r="A505" s="460"/>
      <c r="B505" s="454" t="s">
        <v>789</v>
      </c>
      <c r="C505" s="461"/>
      <c r="D505" s="462"/>
      <c r="E505" s="463"/>
      <c r="F505" s="458"/>
      <c r="G505" s="459"/>
    </row>
    <row r="506" spans="1:7" s="89" customFormat="1">
      <c r="A506" s="460"/>
      <c r="B506" s="454" t="s">
        <v>790</v>
      </c>
      <c r="C506" s="461"/>
      <c r="D506" s="462"/>
      <c r="E506" s="463"/>
      <c r="F506" s="458"/>
      <c r="G506" s="459"/>
    </row>
    <row r="507" spans="1:7" s="89" customFormat="1">
      <c r="A507" s="460"/>
      <c r="B507" s="454" t="s">
        <v>791</v>
      </c>
      <c r="C507" s="461"/>
      <c r="D507" s="462"/>
      <c r="E507" s="463"/>
      <c r="F507" s="458"/>
      <c r="G507" s="459"/>
    </row>
    <row r="508" spans="1:7" s="89" customFormat="1">
      <c r="A508" s="460"/>
      <c r="B508" s="454" t="s">
        <v>792</v>
      </c>
      <c r="C508" s="461"/>
      <c r="D508" s="462"/>
      <c r="E508" s="463"/>
      <c r="F508" s="458"/>
      <c r="G508" s="459"/>
    </row>
    <row r="509" spans="1:7" s="89" customFormat="1">
      <c r="A509" s="460"/>
      <c r="B509" s="454" t="s">
        <v>793</v>
      </c>
      <c r="C509" s="461"/>
      <c r="D509" s="462"/>
      <c r="E509" s="463"/>
      <c r="F509" s="458"/>
      <c r="G509" s="459"/>
    </row>
    <row r="510" spans="1:7" s="89" customFormat="1">
      <c r="A510" s="460"/>
      <c r="B510" s="454" t="s">
        <v>794</v>
      </c>
      <c r="C510" s="461"/>
      <c r="D510" s="462"/>
      <c r="E510" s="463"/>
      <c r="F510" s="458"/>
      <c r="G510" s="459"/>
    </row>
    <row r="511" spans="1:7" s="89" customFormat="1" ht="24">
      <c r="A511" s="460"/>
      <c r="B511" s="454" t="s">
        <v>795</v>
      </c>
      <c r="C511" s="461"/>
      <c r="D511" s="462"/>
      <c r="E511" s="463"/>
      <c r="F511" s="458"/>
      <c r="G511" s="459"/>
    </row>
    <row r="512" spans="1:7" s="89" customFormat="1">
      <c r="A512" s="460"/>
      <c r="B512" s="454" t="s">
        <v>796</v>
      </c>
      <c r="C512" s="461"/>
      <c r="D512" s="462"/>
      <c r="E512" s="463"/>
      <c r="F512" s="458"/>
      <c r="G512" s="459"/>
    </row>
    <row r="513" spans="1:7" s="89" customFormat="1" ht="60">
      <c r="A513" s="460"/>
      <c r="B513" s="454" t="s">
        <v>797</v>
      </c>
      <c r="C513" s="461"/>
      <c r="D513" s="462"/>
      <c r="E513" s="463"/>
      <c r="F513" s="458"/>
      <c r="G513" s="459"/>
    </row>
    <row r="514" spans="1:7" s="89" customFormat="1">
      <c r="A514" s="460"/>
      <c r="B514" s="454" t="s">
        <v>798</v>
      </c>
      <c r="C514" s="461"/>
      <c r="D514" s="462"/>
      <c r="E514" s="463"/>
      <c r="F514" s="458"/>
      <c r="G514" s="459"/>
    </row>
    <row r="515" spans="1:7" s="89" customFormat="1" ht="216">
      <c r="A515" s="460"/>
      <c r="B515" s="454" t="s">
        <v>1132</v>
      </c>
      <c r="C515" s="461"/>
      <c r="D515" s="462"/>
      <c r="E515" s="463"/>
      <c r="F515" s="458"/>
      <c r="G515" s="459"/>
    </row>
    <row r="516" spans="1:7" s="89" customFormat="1">
      <c r="A516" s="460"/>
      <c r="B516" s="454" t="s">
        <v>799</v>
      </c>
      <c r="C516" s="461"/>
      <c r="D516" s="462"/>
      <c r="E516" s="463"/>
      <c r="F516" s="458"/>
      <c r="G516" s="459"/>
    </row>
    <row r="517" spans="1:7" s="89" customFormat="1">
      <c r="A517" s="460"/>
      <c r="B517" s="454" t="s">
        <v>800</v>
      </c>
      <c r="C517" s="461"/>
      <c r="D517" s="462"/>
      <c r="E517" s="463"/>
      <c r="F517" s="458"/>
      <c r="G517" s="459"/>
    </row>
    <row r="518" spans="1:7" s="89" customFormat="1">
      <c r="A518" s="460"/>
      <c r="B518" s="454" t="s">
        <v>801</v>
      </c>
      <c r="C518" s="461"/>
      <c r="D518" s="462"/>
      <c r="E518" s="463"/>
      <c r="F518" s="458"/>
      <c r="G518" s="459"/>
    </row>
    <row r="519" spans="1:7" s="89" customFormat="1">
      <c r="A519" s="460"/>
      <c r="B519" s="454" t="s">
        <v>802</v>
      </c>
      <c r="C519" s="461"/>
      <c r="D519" s="462"/>
      <c r="E519" s="463"/>
      <c r="F519" s="458"/>
      <c r="G519" s="459"/>
    </row>
    <row r="520" spans="1:7" s="89" customFormat="1" ht="264">
      <c r="A520" s="460"/>
      <c r="B520" s="454" t="s">
        <v>1256</v>
      </c>
      <c r="C520" s="461"/>
      <c r="D520" s="462"/>
      <c r="E520" s="463"/>
      <c r="F520" s="458"/>
      <c r="G520" s="459"/>
    </row>
    <row r="521" spans="1:7" s="89" customFormat="1">
      <c r="A521" s="460"/>
      <c r="B521" s="454" t="s">
        <v>803</v>
      </c>
      <c r="C521" s="461">
        <v>6000</v>
      </c>
      <c r="D521" s="462">
        <v>6000</v>
      </c>
      <c r="E521" s="463" t="s">
        <v>804</v>
      </c>
      <c r="F521" s="458"/>
      <c r="G521" s="459"/>
    </row>
    <row r="522" spans="1:7" s="89" customFormat="1">
      <c r="A522" s="460"/>
      <c r="B522" s="454" t="s">
        <v>805</v>
      </c>
      <c r="C522" s="461">
        <v>7101</v>
      </c>
      <c r="D522" s="462">
        <v>6933</v>
      </c>
      <c r="E522" s="463" t="s">
        <v>806</v>
      </c>
      <c r="F522" s="458"/>
      <c r="G522" s="459"/>
    </row>
    <row r="523" spans="1:7" s="89" customFormat="1">
      <c r="A523" s="460"/>
      <c r="B523" s="454" t="s">
        <v>807</v>
      </c>
      <c r="C523" s="461">
        <v>300</v>
      </c>
      <c r="D523" s="462">
        <v>300</v>
      </c>
      <c r="E523" s="463" t="s">
        <v>808</v>
      </c>
      <c r="F523" s="458"/>
      <c r="G523" s="459"/>
    </row>
    <row r="524" spans="1:7" s="89" customFormat="1">
      <c r="A524" s="460"/>
      <c r="B524" s="454" t="s">
        <v>809</v>
      </c>
      <c r="C524" s="461">
        <v>998</v>
      </c>
      <c r="D524" s="462">
        <v>998</v>
      </c>
      <c r="E524" s="463" t="s">
        <v>808</v>
      </c>
      <c r="F524" s="458"/>
      <c r="G524" s="459"/>
    </row>
    <row r="525" spans="1:7" s="89" customFormat="1" ht="24">
      <c r="A525" s="460"/>
      <c r="B525" s="454" t="s">
        <v>810</v>
      </c>
      <c r="C525" s="461">
        <v>2.81</v>
      </c>
      <c r="D525" s="462">
        <v>2.92</v>
      </c>
      <c r="E525" s="463" t="s">
        <v>811</v>
      </c>
      <c r="F525" s="458"/>
      <c r="G525" s="459"/>
    </row>
    <row r="526" spans="1:7" s="89" customFormat="1">
      <c r="A526" s="460"/>
      <c r="B526" s="454" t="s">
        <v>812</v>
      </c>
      <c r="C526" s="461">
        <v>3</v>
      </c>
      <c r="D526" s="462">
        <v>3</v>
      </c>
      <c r="E526" s="463" t="s">
        <v>811</v>
      </c>
      <c r="F526" s="458"/>
      <c r="G526" s="459"/>
    </row>
    <row r="527" spans="1:7" s="89" customFormat="1" ht="24">
      <c r="A527" s="460"/>
      <c r="B527" s="454" t="s">
        <v>1133</v>
      </c>
      <c r="C527" s="461">
        <v>1684</v>
      </c>
      <c r="D527" s="462">
        <v>1750</v>
      </c>
      <c r="E527" s="463" t="s">
        <v>813</v>
      </c>
      <c r="F527" s="458"/>
      <c r="G527" s="459"/>
    </row>
    <row r="528" spans="1:7" s="89" customFormat="1">
      <c r="A528" s="460"/>
      <c r="B528" s="454" t="s">
        <v>1134</v>
      </c>
      <c r="C528" s="461">
        <v>3</v>
      </c>
      <c r="D528" s="462">
        <v>3</v>
      </c>
      <c r="E528" s="463"/>
      <c r="F528" s="458"/>
      <c r="G528" s="459"/>
    </row>
    <row r="529" spans="1:7" s="89" customFormat="1">
      <c r="A529" s="460"/>
      <c r="B529" s="454" t="s">
        <v>814</v>
      </c>
      <c r="C529" s="461" t="s">
        <v>815</v>
      </c>
      <c r="D529" s="462"/>
      <c r="E529" s="463"/>
      <c r="F529" s="458"/>
      <c r="G529" s="459"/>
    </row>
    <row r="530" spans="1:7" s="89" customFormat="1">
      <c r="A530" s="460"/>
      <c r="B530" s="454" t="s">
        <v>816</v>
      </c>
      <c r="C530" s="461"/>
      <c r="D530" s="462"/>
      <c r="E530" s="463"/>
      <c r="F530" s="458"/>
      <c r="G530" s="459"/>
    </row>
    <row r="531" spans="1:7" s="89" customFormat="1">
      <c r="A531" s="460"/>
      <c r="B531" s="454" t="s">
        <v>817</v>
      </c>
      <c r="C531" s="461"/>
      <c r="D531" s="462"/>
      <c r="E531" s="463"/>
      <c r="F531" s="458"/>
      <c r="G531" s="459"/>
    </row>
    <row r="532" spans="1:7" s="89" customFormat="1">
      <c r="A532" s="460"/>
      <c r="B532" s="454" t="s">
        <v>803</v>
      </c>
      <c r="C532" s="461">
        <v>6000</v>
      </c>
      <c r="D532" s="462">
        <v>6000</v>
      </c>
      <c r="E532" s="463" t="s">
        <v>804</v>
      </c>
      <c r="F532" s="458"/>
      <c r="G532" s="459"/>
    </row>
    <row r="533" spans="1:7" s="89" customFormat="1">
      <c r="A533" s="460"/>
      <c r="B533" s="454" t="s">
        <v>805</v>
      </c>
      <c r="C533" s="461">
        <v>7101</v>
      </c>
      <c r="D533" s="462">
        <v>6933</v>
      </c>
      <c r="E533" s="463" t="s">
        <v>806</v>
      </c>
      <c r="F533" s="458"/>
      <c r="G533" s="459"/>
    </row>
    <row r="534" spans="1:7" s="89" customFormat="1">
      <c r="A534" s="460"/>
      <c r="B534" s="454" t="s">
        <v>807</v>
      </c>
      <c r="C534" s="461">
        <v>300</v>
      </c>
      <c r="D534" s="462">
        <v>300</v>
      </c>
      <c r="E534" s="463" t="s">
        <v>808</v>
      </c>
      <c r="F534" s="458"/>
      <c r="G534" s="459"/>
    </row>
    <row r="535" spans="1:7" s="89" customFormat="1">
      <c r="A535" s="460"/>
      <c r="B535" s="454" t="s">
        <v>809</v>
      </c>
      <c r="C535" s="461">
        <v>739</v>
      </c>
      <c r="D535" s="462">
        <v>739</v>
      </c>
      <c r="E535" s="463" t="s">
        <v>808</v>
      </c>
      <c r="F535" s="458"/>
      <c r="G535" s="459"/>
    </row>
    <row r="536" spans="1:7" s="89" customFormat="1" ht="24">
      <c r="A536" s="460"/>
      <c r="B536" s="454" t="s">
        <v>810</v>
      </c>
      <c r="C536" s="461">
        <v>2.0499999999999998</v>
      </c>
      <c r="D536" s="462">
        <v>2.0499999999999998</v>
      </c>
      <c r="E536" s="463" t="s">
        <v>811</v>
      </c>
      <c r="F536" s="458"/>
      <c r="G536" s="459"/>
    </row>
    <row r="537" spans="1:7" s="89" customFormat="1">
      <c r="A537" s="460"/>
      <c r="B537" s="454" t="s">
        <v>812</v>
      </c>
      <c r="C537" s="461">
        <v>3</v>
      </c>
      <c r="D537" s="462">
        <v>3</v>
      </c>
      <c r="E537" s="463" t="s">
        <v>811</v>
      </c>
      <c r="F537" s="458"/>
      <c r="G537" s="459"/>
    </row>
    <row r="538" spans="1:7" s="89" customFormat="1" ht="24">
      <c r="A538" s="460"/>
      <c r="B538" s="454" t="s">
        <v>1135</v>
      </c>
      <c r="C538" s="461">
        <v>1227</v>
      </c>
      <c r="D538" s="462">
        <v>1227</v>
      </c>
      <c r="E538" s="463" t="s">
        <v>813</v>
      </c>
      <c r="F538" s="458"/>
      <c r="G538" s="459"/>
    </row>
    <row r="539" spans="1:7" s="89" customFormat="1">
      <c r="A539" s="460"/>
      <c r="B539" s="454" t="s">
        <v>1134</v>
      </c>
      <c r="C539" s="461">
        <v>3</v>
      </c>
      <c r="D539" s="462">
        <v>3</v>
      </c>
      <c r="E539" s="463"/>
      <c r="F539" s="458"/>
      <c r="G539" s="459"/>
    </row>
    <row r="540" spans="1:7" s="89" customFormat="1">
      <c r="A540" s="460"/>
      <c r="B540" s="454" t="s">
        <v>814</v>
      </c>
      <c r="C540" s="461" t="s">
        <v>818</v>
      </c>
      <c r="D540" s="462"/>
      <c r="E540" s="463"/>
      <c r="F540" s="458"/>
      <c r="G540" s="459"/>
    </row>
    <row r="541" spans="1:7" s="89" customFormat="1">
      <c r="A541" s="460"/>
      <c r="B541" s="454" t="s">
        <v>819</v>
      </c>
      <c r="C541" s="461"/>
      <c r="D541" s="462"/>
      <c r="E541" s="463"/>
      <c r="F541" s="458"/>
      <c r="G541" s="459"/>
    </row>
    <row r="542" spans="1:7" s="89" customFormat="1" ht="120">
      <c r="A542" s="460"/>
      <c r="B542" s="454" t="s">
        <v>1136</v>
      </c>
      <c r="C542" s="461"/>
      <c r="D542" s="462"/>
      <c r="E542" s="463"/>
      <c r="F542" s="458"/>
      <c r="G542" s="459"/>
    </row>
    <row r="543" spans="1:7" s="89" customFormat="1">
      <c r="A543" s="460"/>
      <c r="B543" s="464" t="s">
        <v>820</v>
      </c>
      <c r="C543" s="461"/>
      <c r="D543" s="462"/>
      <c r="E543" s="463"/>
      <c r="F543" s="458"/>
      <c r="G543" s="459"/>
    </row>
    <row r="544" spans="1:7" s="89" customFormat="1">
      <c r="A544" s="460"/>
      <c r="B544" s="454" t="s">
        <v>821</v>
      </c>
      <c r="C544" s="461">
        <v>6000</v>
      </c>
      <c r="D544" s="462">
        <v>6000</v>
      </c>
      <c r="E544" s="463" t="s">
        <v>804</v>
      </c>
      <c r="F544" s="458"/>
      <c r="G544" s="459"/>
    </row>
    <row r="545" spans="1:7" s="89" customFormat="1">
      <c r="A545" s="460"/>
      <c r="B545" s="454" t="s">
        <v>822</v>
      </c>
      <c r="C545" s="461">
        <v>6000</v>
      </c>
      <c r="D545" s="462">
        <v>6000</v>
      </c>
      <c r="E545" s="463" t="s">
        <v>804</v>
      </c>
      <c r="F545" s="458"/>
      <c r="G545" s="459"/>
    </row>
    <row r="546" spans="1:7" s="89" customFormat="1" ht="24">
      <c r="A546" s="460"/>
      <c r="B546" s="454" t="s">
        <v>823</v>
      </c>
      <c r="C546" s="461">
        <v>91</v>
      </c>
      <c r="D546" s="462">
        <v>85</v>
      </c>
      <c r="E546" s="463" t="s">
        <v>824</v>
      </c>
      <c r="F546" s="458"/>
      <c r="G546" s="459"/>
    </row>
    <row r="547" spans="1:7" s="89" customFormat="1">
      <c r="A547" s="460"/>
      <c r="B547" s="454" t="s">
        <v>825</v>
      </c>
      <c r="C547" s="461">
        <v>91</v>
      </c>
      <c r="D547" s="462">
        <v>85</v>
      </c>
      <c r="E547" s="463" t="s">
        <v>824</v>
      </c>
      <c r="F547" s="458"/>
      <c r="G547" s="459"/>
    </row>
    <row r="548" spans="1:7" s="89" customFormat="1">
      <c r="A548" s="460"/>
      <c r="B548" s="454" t="s">
        <v>826</v>
      </c>
      <c r="C548" s="461">
        <v>71</v>
      </c>
      <c r="D548" s="462">
        <v>20</v>
      </c>
      <c r="E548" s="463" t="s">
        <v>824</v>
      </c>
      <c r="F548" s="458"/>
      <c r="G548" s="459"/>
    </row>
    <row r="549" spans="1:7" s="89" customFormat="1">
      <c r="A549" s="460"/>
      <c r="B549" s="454" t="s">
        <v>827</v>
      </c>
      <c r="C549" s="461">
        <v>60.33</v>
      </c>
      <c r="D549" s="462">
        <v>12.37</v>
      </c>
      <c r="E549" s="463" t="s">
        <v>811</v>
      </c>
      <c r="F549" s="458"/>
      <c r="G549" s="459"/>
    </row>
    <row r="550" spans="1:7" s="89" customFormat="1">
      <c r="A550" s="460"/>
      <c r="B550" s="454" t="s">
        <v>828</v>
      </c>
      <c r="C550" s="461">
        <v>-6</v>
      </c>
      <c r="D550" s="462">
        <v>32</v>
      </c>
      <c r="E550" s="463" t="s">
        <v>829</v>
      </c>
      <c r="F550" s="458"/>
      <c r="G550" s="459"/>
    </row>
    <row r="551" spans="1:7" s="89" customFormat="1">
      <c r="A551" s="460"/>
      <c r="B551" s="454" t="s">
        <v>830</v>
      </c>
      <c r="C551" s="461">
        <v>90</v>
      </c>
      <c r="D551" s="462">
        <v>50</v>
      </c>
      <c r="E551" s="463" t="s">
        <v>824</v>
      </c>
      <c r="F551" s="458"/>
      <c r="G551" s="459"/>
    </row>
    <row r="552" spans="1:7" s="89" customFormat="1">
      <c r="A552" s="460"/>
      <c r="B552" s="454" t="s">
        <v>831</v>
      </c>
      <c r="C552" s="461">
        <v>19.5</v>
      </c>
      <c r="D552" s="462">
        <v>27.4</v>
      </c>
      <c r="E552" s="463" t="s">
        <v>829</v>
      </c>
      <c r="F552" s="458"/>
      <c r="G552" s="459"/>
    </row>
    <row r="553" spans="1:7" s="89" customFormat="1">
      <c r="A553" s="460"/>
      <c r="B553" s="454" t="s">
        <v>832</v>
      </c>
      <c r="C553" s="461">
        <v>29</v>
      </c>
      <c r="D553" s="462">
        <v>62</v>
      </c>
      <c r="E553" s="463" t="s">
        <v>824</v>
      </c>
      <c r="F553" s="458"/>
      <c r="G553" s="459"/>
    </row>
    <row r="554" spans="1:7" s="89" customFormat="1">
      <c r="A554" s="460"/>
      <c r="B554" s="454" t="s">
        <v>833</v>
      </c>
      <c r="C554" s="461">
        <v>22.5</v>
      </c>
      <c r="D554" s="462">
        <v>26.5</v>
      </c>
      <c r="E554" s="463" t="s">
        <v>829</v>
      </c>
      <c r="F554" s="458"/>
      <c r="G554" s="459"/>
    </row>
    <row r="555" spans="1:7" s="89" customFormat="1">
      <c r="A555" s="460"/>
      <c r="B555" s="454" t="s">
        <v>834</v>
      </c>
      <c r="C555" s="461">
        <v>29</v>
      </c>
      <c r="D555" s="462">
        <v>53</v>
      </c>
      <c r="E555" s="463" t="s">
        <v>824</v>
      </c>
      <c r="F555" s="458"/>
      <c r="G555" s="459"/>
    </row>
    <row r="556" spans="1:7" s="89" customFormat="1">
      <c r="A556" s="460"/>
      <c r="B556" s="454" t="s">
        <v>835</v>
      </c>
      <c r="C556" s="461">
        <v>159</v>
      </c>
      <c r="D556" s="462">
        <v>159</v>
      </c>
      <c r="E556" s="463" t="s">
        <v>808</v>
      </c>
      <c r="F556" s="458"/>
      <c r="G556" s="459"/>
    </row>
    <row r="557" spans="1:7" s="89" customFormat="1">
      <c r="A557" s="460"/>
      <c r="B557" s="454" t="s">
        <v>836</v>
      </c>
      <c r="C557" s="461"/>
      <c r="D557" s="462"/>
      <c r="E557" s="463"/>
      <c r="F557" s="458"/>
      <c r="G557" s="459"/>
    </row>
    <row r="558" spans="1:7" s="89" customFormat="1" ht="324">
      <c r="A558" s="460"/>
      <c r="B558" s="454" t="s">
        <v>1230</v>
      </c>
      <c r="C558" s="461"/>
      <c r="D558" s="462"/>
      <c r="E558" s="463"/>
      <c r="F558" s="458"/>
      <c r="G558" s="459"/>
    </row>
    <row r="559" spans="1:7" s="89" customFormat="1">
      <c r="A559" s="460"/>
      <c r="B559" s="454" t="s">
        <v>837</v>
      </c>
      <c r="C559" s="461"/>
      <c r="D559" s="462"/>
      <c r="E559" s="463"/>
      <c r="F559" s="458"/>
      <c r="G559" s="459"/>
    </row>
    <row r="560" spans="1:7" s="89" customFormat="1">
      <c r="A560" s="460"/>
      <c r="B560" s="454" t="s">
        <v>838</v>
      </c>
      <c r="C560" s="461"/>
      <c r="D560" s="462"/>
      <c r="E560" s="463"/>
      <c r="F560" s="458"/>
      <c r="G560" s="459"/>
    </row>
    <row r="561" spans="1:7" s="89" customFormat="1">
      <c r="A561" s="460"/>
      <c r="B561" s="454" t="s">
        <v>839</v>
      </c>
      <c r="C561" s="461"/>
      <c r="D561" s="462"/>
      <c r="E561" s="463"/>
      <c r="F561" s="458"/>
      <c r="G561" s="459"/>
    </row>
    <row r="562" spans="1:7" s="89" customFormat="1">
      <c r="A562" s="460"/>
      <c r="B562" s="454" t="s">
        <v>840</v>
      </c>
      <c r="C562" s="461"/>
      <c r="D562" s="462"/>
      <c r="E562" s="463"/>
      <c r="F562" s="458"/>
      <c r="G562" s="459"/>
    </row>
    <row r="563" spans="1:7" s="89" customFormat="1">
      <c r="A563" s="460"/>
      <c r="B563" s="454" t="s">
        <v>841</v>
      </c>
      <c r="C563" s="461"/>
      <c r="D563" s="462"/>
      <c r="E563" s="463"/>
      <c r="F563" s="458"/>
      <c r="G563" s="459"/>
    </row>
    <row r="564" spans="1:7" s="89" customFormat="1" ht="24">
      <c r="A564" s="460"/>
      <c r="B564" s="454" t="s">
        <v>842</v>
      </c>
      <c r="C564" s="461"/>
      <c r="D564" s="462"/>
      <c r="E564" s="463"/>
      <c r="F564" s="458"/>
      <c r="G564" s="459"/>
    </row>
    <row r="565" spans="1:7" s="89" customFormat="1" ht="24">
      <c r="A565" s="460"/>
      <c r="B565" s="454" t="s">
        <v>843</v>
      </c>
      <c r="C565" s="461"/>
      <c r="D565" s="462"/>
      <c r="E565" s="463"/>
      <c r="F565" s="458"/>
      <c r="G565" s="459"/>
    </row>
    <row r="566" spans="1:7" s="89" customFormat="1">
      <c r="A566" s="460"/>
      <c r="B566" s="454" t="s">
        <v>844</v>
      </c>
      <c r="C566" s="461"/>
      <c r="D566" s="462"/>
      <c r="E566" s="463"/>
      <c r="F566" s="458"/>
      <c r="G566" s="459"/>
    </row>
    <row r="567" spans="1:7" s="89" customFormat="1">
      <c r="A567" s="460"/>
      <c r="B567" s="454" t="s">
        <v>845</v>
      </c>
      <c r="C567" s="461"/>
      <c r="D567" s="462"/>
      <c r="E567" s="463"/>
      <c r="F567" s="458"/>
      <c r="G567" s="459"/>
    </row>
    <row r="568" spans="1:7" s="89" customFormat="1">
      <c r="A568" s="460"/>
      <c r="B568" s="454" t="s">
        <v>846</v>
      </c>
      <c r="C568" s="461"/>
      <c r="D568" s="462"/>
      <c r="E568" s="463"/>
      <c r="F568" s="458"/>
      <c r="G568" s="459"/>
    </row>
    <row r="569" spans="1:7" s="89" customFormat="1" ht="24">
      <c r="A569" s="460"/>
      <c r="B569" s="454" t="s">
        <v>847</v>
      </c>
      <c r="C569" s="461"/>
      <c r="D569" s="462"/>
      <c r="E569" s="463"/>
      <c r="F569" s="458"/>
      <c r="G569" s="459"/>
    </row>
    <row r="570" spans="1:7" s="89" customFormat="1">
      <c r="A570" s="460"/>
      <c r="B570" s="454" t="s">
        <v>848</v>
      </c>
      <c r="C570" s="461"/>
      <c r="D570" s="462"/>
      <c r="E570" s="463"/>
      <c r="F570" s="458"/>
      <c r="G570" s="459"/>
    </row>
    <row r="571" spans="1:7" s="89" customFormat="1">
      <c r="A571" s="460"/>
      <c r="B571" s="454" t="s">
        <v>849</v>
      </c>
      <c r="C571" s="461"/>
      <c r="D571" s="462">
        <v>70</v>
      </c>
      <c r="E571" s="463" t="s">
        <v>850</v>
      </c>
      <c r="F571" s="458"/>
      <c r="G571" s="459"/>
    </row>
    <row r="572" spans="1:7" s="89" customFormat="1">
      <c r="A572" s="460"/>
      <c r="B572" s="454" t="s">
        <v>851</v>
      </c>
      <c r="C572" s="461"/>
      <c r="D572" s="462">
        <v>64</v>
      </c>
      <c r="E572" s="463" t="s">
        <v>850</v>
      </c>
      <c r="F572" s="458"/>
      <c r="G572" s="459"/>
    </row>
    <row r="573" spans="1:7" s="89" customFormat="1" ht="24">
      <c r="A573" s="460"/>
      <c r="B573" s="454" t="s">
        <v>852</v>
      </c>
      <c r="C573" s="461"/>
      <c r="D573" s="462">
        <v>57</v>
      </c>
      <c r="E573" s="463" t="s">
        <v>850</v>
      </c>
      <c r="F573" s="458"/>
      <c r="G573" s="459"/>
    </row>
    <row r="574" spans="1:7" s="89" customFormat="1">
      <c r="A574" s="460"/>
      <c r="B574" s="454" t="s">
        <v>853</v>
      </c>
      <c r="C574" s="461">
        <v>4.8499999999999996</v>
      </c>
      <c r="D574" s="462">
        <v>4.96</v>
      </c>
      <c r="E574" s="463" t="s">
        <v>811</v>
      </c>
      <c r="F574" s="458"/>
      <c r="G574" s="459"/>
    </row>
    <row r="575" spans="1:7" s="89" customFormat="1">
      <c r="A575" s="460"/>
      <c r="B575" s="454" t="s">
        <v>854</v>
      </c>
      <c r="C575" s="461"/>
      <c r="D575" s="462">
        <v>6.37</v>
      </c>
      <c r="E575" s="463" t="s">
        <v>855</v>
      </c>
      <c r="F575" s="458"/>
      <c r="G575" s="459"/>
    </row>
    <row r="576" spans="1:7" s="89" customFormat="1">
      <c r="A576" s="460"/>
      <c r="B576" s="454" t="s">
        <v>856</v>
      </c>
      <c r="C576" s="461"/>
      <c r="D576" s="462">
        <v>9.1999999999999993</v>
      </c>
      <c r="E576" s="463" t="s">
        <v>506</v>
      </c>
      <c r="F576" s="458"/>
      <c r="G576" s="459"/>
    </row>
    <row r="577" spans="1:7" s="89" customFormat="1" ht="24">
      <c r="A577" s="460"/>
      <c r="B577" s="454" t="s">
        <v>857</v>
      </c>
      <c r="C577" s="461"/>
      <c r="D577" s="462" t="s">
        <v>858</v>
      </c>
      <c r="E577" s="463" t="s">
        <v>506</v>
      </c>
      <c r="F577" s="458"/>
      <c r="G577" s="459"/>
    </row>
    <row r="578" spans="1:7" s="89" customFormat="1">
      <c r="A578" s="460"/>
      <c r="B578" s="454" t="s">
        <v>859</v>
      </c>
      <c r="C578" s="461"/>
      <c r="D578" s="462"/>
      <c r="E578" s="463"/>
      <c r="F578" s="458"/>
      <c r="G578" s="459"/>
    </row>
    <row r="579" spans="1:7" s="89" customFormat="1" ht="24">
      <c r="A579" s="460"/>
      <c r="B579" s="454" t="s">
        <v>1137</v>
      </c>
      <c r="C579" s="461"/>
      <c r="D579" s="462"/>
      <c r="E579" s="463"/>
      <c r="F579" s="458"/>
      <c r="G579" s="459"/>
    </row>
    <row r="580" spans="1:7" s="89" customFormat="1" ht="24">
      <c r="A580" s="460"/>
      <c r="B580" s="454" t="s">
        <v>860</v>
      </c>
      <c r="C580" s="461" t="s">
        <v>861</v>
      </c>
      <c r="D580" s="462"/>
      <c r="E580" s="463"/>
      <c r="F580" s="458"/>
      <c r="G580" s="459"/>
    </row>
    <row r="581" spans="1:7" s="89" customFormat="1">
      <c r="A581" s="460"/>
      <c r="B581" s="454" t="s">
        <v>862</v>
      </c>
      <c r="C581" s="461" t="s">
        <v>863</v>
      </c>
      <c r="D581" s="462"/>
      <c r="E581" s="463"/>
      <c r="F581" s="458"/>
      <c r="G581" s="459"/>
    </row>
    <row r="582" spans="1:7" s="89" customFormat="1">
      <c r="A582" s="460"/>
      <c r="B582" s="454" t="s">
        <v>864</v>
      </c>
      <c r="C582" s="461" t="s">
        <v>863</v>
      </c>
      <c r="D582" s="462"/>
      <c r="E582" s="463"/>
      <c r="F582" s="458"/>
      <c r="G582" s="459"/>
    </row>
    <row r="583" spans="1:7" s="89" customFormat="1">
      <c r="A583" s="460"/>
      <c r="B583" s="454" t="s">
        <v>865</v>
      </c>
      <c r="C583" s="461" t="s">
        <v>866</v>
      </c>
      <c r="D583" s="462"/>
      <c r="E583" s="463"/>
      <c r="F583" s="458"/>
      <c r="G583" s="459"/>
    </row>
    <row r="584" spans="1:7" s="89" customFormat="1" ht="36">
      <c r="A584" s="460"/>
      <c r="B584" s="454" t="s">
        <v>1138</v>
      </c>
      <c r="C584" s="461" t="s">
        <v>867</v>
      </c>
      <c r="D584" s="462"/>
      <c r="E584" s="463"/>
      <c r="F584" s="458"/>
      <c r="G584" s="459"/>
    </row>
    <row r="585" spans="1:7" s="89" customFormat="1">
      <c r="A585" s="460"/>
      <c r="B585" s="454" t="s">
        <v>868</v>
      </c>
      <c r="C585" s="461"/>
      <c r="D585" s="462"/>
      <c r="E585" s="463"/>
      <c r="F585" s="458"/>
      <c r="G585" s="459"/>
    </row>
    <row r="586" spans="1:7" s="89" customFormat="1">
      <c r="A586" s="460"/>
      <c r="B586" s="454" t="s">
        <v>869</v>
      </c>
      <c r="C586" s="461">
        <v>4330</v>
      </c>
      <c r="D586" s="462"/>
      <c r="E586" s="463" t="s">
        <v>870</v>
      </c>
      <c r="F586" s="458"/>
      <c r="G586" s="459"/>
    </row>
    <row r="587" spans="1:7" s="89" customFormat="1">
      <c r="A587" s="460"/>
      <c r="B587" s="454" t="s">
        <v>871</v>
      </c>
      <c r="C587" s="461">
        <v>1110</v>
      </c>
      <c r="D587" s="462"/>
      <c r="E587" s="463" t="s">
        <v>870</v>
      </c>
      <c r="F587" s="458"/>
      <c r="G587" s="459"/>
    </row>
    <row r="588" spans="1:7" s="89" customFormat="1">
      <c r="A588" s="460"/>
      <c r="B588" s="454" t="s">
        <v>872</v>
      </c>
      <c r="C588" s="461">
        <v>1700</v>
      </c>
      <c r="D588" s="462"/>
      <c r="E588" s="463" t="s">
        <v>870</v>
      </c>
      <c r="F588" s="458"/>
      <c r="G588" s="459"/>
    </row>
    <row r="589" spans="1:7" s="89" customFormat="1">
      <c r="A589" s="460"/>
      <c r="B589" s="454" t="s">
        <v>873</v>
      </c>
      <c r="C589" s="461">
        <v>1327</v>
      </c>
      <c r="D589" s="462"/>
      <c r="E589" s="463" t="s">
        <v>331</v>
      </c>
      <c r="F589" s="458"/>
      <c r="G589" s="459"/>
    </row>
    <row r="590" spans="1:7" s="89" customFormat="1">
      <c r="A590" s="460"/>
      <c r="B590" s="465"/>
      <c r="C590" s="541" t="s">
        <v>27</v>
      </c>
      <c r="D590" s="542">
        <v>1</v>
      </c>
      <c r="E590" s="93" t="s">
        <v>425</v>
      </c>
      <c r="F590" s="519"/>
      <c r="G590" s="520">
        <f>D590*F590</f>
        <v>0</v>
      </c>
    </row>
    <row r="591" spans="1:7" s="89" customFormat="1">
      <c r="A591" s="460"/>
      <c r="B591" s="454"/>
      <c r="C591" s="461"/>
      <c r="D591" s="462"/>
      <c r="E591" s="463"/>
      <c r="F591" s="458"/>
      <c r="G591" s="459"/>
    </row>
    <row r="592" spans="1:7" s="89" customFormat="1">
      <c r="A592" s="460" t="s">
        <v>24</v>
      </c>
      <c r="B592" s="454" t="s">
        <v>874</v>
      </c>
      <c r="C592" s="461"/>
      <c r="D592" s="462"/>
      <c r="E592" s="463"/>
      <c r="F592" s="458"/>
      <c r="G592" s="459"/>
    </row>
    <row r="593" spans="1:7" s="89" customFormat="1">
      <c r="A593" s="460"/>
      <c r="B593" s="454" t="s">
        <v>875</v>
      </c>
      <c r="C593" s="461"/>
      <c r="D593" s="462"/>
      <c r="E593" s="463"/>
      <c r="F593" s="458"/>
      <c r="G593" s="459"/>
    </row>
    <row r="594" spans="1:7" s="89" customFormat="1">
      <c r="A594" s="460"/>
      <c r="B594" s="454" t="s">
        <v>876</v>
      </c>
      <c r="C594" s="461"/>
      <c r="D594" s="462"/>
      <c r="E594" s="463"/>
      <c r="F594" s="458"/>
      <c r="G594" s="459"/>
    </row>
    <row r="595" spans="1:7" s="89" customFormat="1" ht="240">
      <c r="A595" s="460"/>
      <c r="B595" s="454" t="s">
        <v>1231</v>
      </c>
      <c r="C595" s="461"/>
      <c r="D595" s="462"/>
      <c r="E595" s="463"/>
      <c r="F595" s="458"/>
      <c r="G595" s="459"/>
    </row>
    <row r="596" spans="1:7" s="89" customFormat="1">
      <c r="A596" s="460"/>
      <c r="B596" s="454" t="s">
        <v>877</v>
      </c>
      <c r="C596" s="461"/>
      <c r="D596" s="462"/>
      <c r="E596" s="463"/>
      <c r="F596" s="458"/>
      <c r="G596" s="459"/>
    </row>
    <row r="597" spans="1:7" s="89" customFormat="1" ht="36">
      <c r="A597" s="460"/>
      <c r="B597" s="454" t="s">
        <v>878</v>
      </c>
      <c r="C597" s="461"/>
      <c r="D597" s="462"/>
      <c r="E597" s="463"/>
      <c r="F597" s="458"/>
      <c r="G597" s="459"/>
    </row>
    <row r="598" spans="1:7" s="89" customFormat="1">
      <c r="A598" s="460"/>
      <c r="B598" s="454" t="s">
        <v>879</v>
      </c>
      <c r="C598" s="461">
        <v>16</v>
      </c>
      <c r="D598" s="462"/>
      <c r="E598" s="463" t="s">
        <v>811</v>
      </c>
      <c r="F598" s="458"/>
      <c r="G598" s="459"/>
    </row>
    <row r="599" spans="1:7" s="89" customFormat="1">
      <c r="A599" s="460"/>
      <c r="B599" s="454" t="s">
        <v>880</v>
      </c>
      <c r="C599" s="461">
        <v>6000</v>
      </c>
      <c r="D599" s="462"/>
      <c r="E599" s="463" t="s">
        <v>804</v>
      </c>
      <c r="F599" s="458"/>
      <c r="G599" s="459"/>
    </row>
    <row r="600" spans="1:7" s="89" customFormat="1">
      <c r="A600" s="460"/>
      <c r="B600" s="454" t="s">
        <v>805</v>
      </c>
      <c r="C600" s="461">
        <v>7110</v>
      </c>
      <c r="D600" s="462"/>
      <c r="E600" s="463" t="s">
        <v>806</v>
      </c>
      <c r="F600" s="458"/>
      <c r="G600" s="459"/>
    </row>
    <row r="601" spans="1:7" s="89" customFormat="1">
      <c r="A601" s="460"/>
      <c r="B601" s="454" t="s">
        <v>881</v>
      </c>
      <c r="C601" s="461">
        <v>19.5</v>
      </c>
      <c r="D601" s="462"/>
      <c r="E601" s="463" t="s">
        <v>829</v>
      </c>
      <c r="F601" s="458"/>
      <c r="G601" s="459"/>
    </row>
    <row r="602" spans="1:7" s="89" customFormat="1">
      <c r="A602" s="460"/>
      <c r="B602" s="454" t="s">
        <v>882</v>
      </c>
      <c r="C602" s="461">
        <v>35</v>
      </c>
      <c r="D602" s="462"/>
      <c r="E602" s="463" t="s">
        <v>829</v>
      </c>
      <c r="F602" s="458"/>
      <c r="G602" s="459"/>
    </row>
    <row r="603" spans="1:7" s="89" customFormat="1" ht="24">
      <c r="A603" s="460"/>
      <c r="B603" s="454" t="s">
        <v>883</v>
      </c>
      <c r="C603" s="461" t="s">
        <v>884</v>
      </c>
      <c r="D603" s="462"/>
      <c r="E603" s="463" t="s">
        <v>829</v>
      </c>
      <c r="F603" s="458"/>
      <c r="G603" s="459"/>
    </row>
    <row r="604" spans="1:7" s="89" customFormat="1">
      <c r="A604" s="460"/>
      <c r="B604" s="454" t="s">
        <v>885</v>
      </c>
      <c r="C604" s="461">
        <v>2.75</v>
      </c>
      <c r="D604" s="462"/>
      <c r="E604" s="463" t="s">
        <v>804</v>
      </c>
      <c r="F604" s="458"/>
      <c r="G604" s="459"/>
    </row>
    <row r="605" spans="1:7" s="89" customFormat="1">
      <c r="A605" s="460"/>
      <c r="B605" s="454" t="s">
        <v>886</v>
      </c>
      <c r="C605" s="461">
        <v>35</v>
      </c>
      <c r="D605" s="462"/>
      <c r="E605" s="463" t="s">
        <v>887</v>
      </c>
      <c r="F605" s="458"/>
      <c r="G605" s="459"/>
    </row>
    <row r="606" spans="1:7" s="89" customFormat="1">
      <c r="A606" s="460"/>
      <c r="B606" s="454" t="s">
        <v>888</v>
      </c>
      <c r="C606" s="461"/>
      <c r="D606" s="462"/>
      <c r="E606" s="463"/>
      <c r="F606" s="458"/>
      <c r="G606" s="459"/>
    </row>
    <row r="607" spans="1:7" s="89" customFormat="1" ht="72">
      <c r="A607" s="460"/>
      <c r="B607" s="454" t="s">
        <v>889</v>
      </c>
      <c r="C607" s="461"/>
      <c r="D607" s="462"/>
      <c r="E607" s="463"/>
      <c r="F607" s="458"/>
      <c r="G607" s="459"/>
    </row>
    <row r="608" spans="1:7" s="89" customFormat="1">
      <c r="A608" s="460"/>
      <c r="B608" s="454" t="s">
        <v>890</v>
      </c>
      <c r="C608" s="461">
        <v>10</v>
      </c>
      <c r="D608" s="462"/>
      <c r="E608" s="463" t="s">
        <v>804</v>
      </c>
      <c r="F608" s="458"/>
      <c r="G608" s="459"/>
    </row>
    <row r="609" spans="1:7" s="89" customFormat="1">
      <c r="A609" s="460"/>
      <c r="B609" s="454" t="s">
        <v>891</v>
      </c>
      <c r="C609" s="461">
        <v>14.7</v>
      </c>
      <c r="D609" s="462"/>
      <c r="E609" s="463" t="s">
        <v>887</v>
      </c>
      <c r="F609" s="458"/>
      <c r="G609" s="459"/>
    </row>
    <row r="610" spans="1:7" s="89" customFormat="1">
      <c r="A610" s="460"/>
      <c r="B610" s="454" t="s">
        <v>892</v>
      </c>
      <c r="C610" s="461"/>
      <c r="D610" s="462"/>
      <c r="E610" s="463"/>
      <c r="F610" s="458"/>
      <c r="G610" s="459"/>
    </row>
    <row r="611" spans="1:7" s="89" customFormat="1">
      <c r="A611" s="460"/>
      <c r="B611" s="454" t="s">
        <v>893</v>
      </c>
      <c r="C611" s="461" t="s">
        <v>894</v>
      </c>
      <c r="D611" s="462"/>
      <c r="E611" s="463"/>
      <c r="F611" s="458"/>
      <c r="G611" s="459"/>
    </row>
    <row r="612" spans="1:7" s="89" customFormat="1">
      <c r="A612" s="460"/>
      <c r="B612" s="454" t="s">
        <v>895</v>
      </c>
      <c r="C612" s="461"/>
      <c r="D612" s="462"/>
      <c r="E612" s="463"/>
      <c r="F612" s="458"/>
      <c r="G612" s="459"/>
    </row>
    <row r="613" spans="1:7" s="89" customFormat="1" ht="36">
      <c r="A613" s="460"/>
      <c r="B613" s="454" t="s">
        <v>896</v>
      </c>
      <c r="C613" s="461"/>
      <c r="D613" s="462"/>
      <c r="E613" s="463"/>
      <c r="F613" s="458"/>
      <c r="G613" s="459"/>
    </row>
    <row r="614" spans="1:7" s="89" customFormat="1">
      <c r="A614" s="460"/>
      <c r="B614" s="464" t="s">
        <v>897</v>
      </c>
      <c r="C614" s="461"/>
      <c r="D614" s="462"/>
      <c r="E614" s="463"/>
      <c r="F614" s="458"/>
      <c r="G614" s="459"/>
    </row>
    <row r="615" spans="1:7" s="89" customFormat="1">
      <c r="A615" s="460"/>
      <c r="B615" s="454" t="s">
        <v>898</v>
      </c>
      <c r="C615" s="461"/>
      <c r="D615" s="462">
        <v>26.6</v>
      </c>
      <c r="E615" s="463" t="s">
        <v>811</v>
      </c>
      <c r="F615" s="458"/>
      <c r="G615" s="459"/>
    </row>
    <row r="616" spans="1:7" s="89" customFormat="1" ht="24">
      <c r="A616" s="460"/>
      <c r="B616" s="454" t="s">
        <v>899</v>
      </c>
      <c r="C616" s="461"/>
      <c r="D616" s="462" t="s">
        <v>900</v>
      </c>
      <c r="E616" s="463" t="s">
        <v>901</v>
      </c>
      <c r="F616" s="458"/>
      <c r="G616" s="459"/>
    </row>
    <row r="617" spans="1:7" s="89" customFormat="1" ht="24">
      <c r="A617" s="460"/>
      <c r="B617" s="454" t="s">
        <v>902</v>
      </c>
      <c r="C617" s="461"/>
      <c r="D617" s="462" t="s">
        <v>903</v>
      </c>
      <c r="E617" s="463" t="s">
        <v>901</v>
      </c>
      <c r="F617" s="458"/>
      <c r="G617" s="459"/>
    </row>
    <row r="618" spans="1:7" s="89" customFormat="1">
      <c r="A618" s="460"/>
      <c r="B618" s="464" t="s">
        <v>904</v>
      </c>
      <c r="C618" s="461"/>
      <c r="D618" s="462"/>
      <c r="E618" s="463"/>
      <c r="F618" s="458"/>
      <c r="G618" s="459"/>
    </row>
    <row r="619" spans="1:7" s="89" customFormat="1">
      <c r="A619" s="460"/>
      <c r="B619" s="454" t="s">
        <v>905</v>
      </c>
      <c r="C619" s="461"/>
      <c r="D619" s="462">
        <v>13.3</v>
      </c>
      <c r="E619" s="463" t="s">
        <v>811</v>
      </c>
      <c r="F619" s="458"/>
      <c r="G619" s="459"/>
    </row>
    <row r="620" spans="1:7" s="89" customFormat="1" ht="24">
      <c r="A620" s="460"/>
      <c r="B620" s="454" t="s">
        <v>899</v>
      </c>
      <c r="C620" s="461"/>
      <c r="D620" s="462" t="s">
        <v>906</v>
      </c>
      <c r="E620" s="463" t="s">
        <v>901</v>
      </c>
      <c r="F620" s="458"/>
      <c r="G620" s="459"/>
    </row>
    <row r="621" spans="1:7" s="89" customFormat="1" ht="24">
      <c r="A621" s="460"/>
      <c r="B621" s="454" t="s">
        <v>902</v>
      </c>
      <c r="C621" s="461"/>
      <c r="D621" s="462" t="s">
        <v>907</v>
      </c>
      <c r="E621" s="463" t="s">
        <v>901</v>
      </c>
      <c r="F621" s="458"/>
      <c r="G621" s="459"/>
    </row>
    <row r="622" spans="1:7" s="89" customFormat="1">
      <c r="A622" s="460"/>
      <c r="B622" s="454" t="s">
        <v>908</v>
      </c>
      <c r="C622" s="461"/>
      <c r="D622" s="462"/>
      <c r="E622" s="463"/>
      <c r="F622" s="458"/>
      <c r="G622" s="459"/>
    </row>
    <row r="623" spans="1:7" s="89" customFormat="1">
      <c r="A623" s="460"/>
      <c r="B623" s="454" t="s">
        <v>868</v>
      </c>
      <c r="C623" s="461"/>
      <c r="D623" s="462"/>
      <c r="E623" s="463"/>
      <c r="F623" s="458"/>
      <c r="G623" s="459"/>
    </row>
    <row r="624" spans="1:7" s="89" customFormat="1">
      <c r="A624" s="460"/>
      <c r="B624" s="454" t="s">
        <v>869</v>
      </c>
      <c r="C624" s="461">
        <v>800</v>
      </c>
      <c r="D624" s="462"/>
      <c r="E624" s="463" t="s">
        <v>870</v>
      </c>
      <c r="F624" s="458"/>
      <c r="G624" s="459"/>
    </row>
    <row r="625" spans="1:7" s="89" customFormat="1">
      <c r="A625" s="460"/>
      <c r="B625" s="454" t="s">
        <v>871</v>
      </c>
      <c r="C625" s="461">
        <v>1050</v>
      </c>
      <c r="D625" s="462"/>
      <c r="E625" s="463" t="s">
        <v>870</v>
      </c>
      <c r="F625" s="458"/>
      <c r="G625" s="459"/>
    </row>
    <row r="626" spans="1:7" s="89" customFormat="1">
      <c r="A626" s="460"/>
      <c r="B626" s="454" t="s">
        <v>872</v>
      </c>
      <c r="C626" s="461">
        <v>730</v>
      </c>
      <c r="D626" s="462"/>
      <c r="E626" s="463" t="s">
        <v>870</v>
      </c>
      <c r="F626" s="458"/>
      <c r="G626" s="459"/>
    </row>
    <row r="627" spans="1:7" s="89" customFormat="1">
      <c r="A627" s="460"/>
      <c r="B627" s="454" t="s">
        <v>873</v>
      </c>
      <c r="C627" s="461">
        <v>65</v>
      </c>
      <c r="D627" s="462"/>
      <c r="E627" s="463" t="s">
        <v>331</v>
      </c>
      <c r="F627" s="458"/>
      <c r="G627" s="459"/>
    </row>
    <row r="628" spans="1:7" s="89" customFormat="1">
      <c r="A628" s="460"/>
      <c r="B628" s="454"/>
      <c r="C628" s="541" t="s">
        <v>27</v>
      </c>
      <c r="D628" s="542">
        <v>1</v>
      </c>
      <c r="E628" s="93" t="s">
        <v>425</v>
      </c>
      <c r="F628" s="458"/>
      <c r="G628" s="520">
        <f>D628*F628</f>
        <v>0</v>
      </c>
    </row>
    <row r="629" spans="1:7" s="510" customFormat="1">
      <c r="A629" s="85"/>
      <c r="B629" s="107"/>
      <c r="E629" s="93"/>
      <c r="F629" s="514"/>
      <c r="G629" s="208"/>
    </row>
    <row r="630" spans="1:7" s="518" customFormat="1">
      <c r="A630" s="574"/>
      <c r="B630" s="518" t="s">
        <v>909</v>
      </c>
      <c r="C630" s="113"/>
      <c r="D630" s="575"/>
      <c r="E630" s="516"/>
      <c r="F630" s="517"/>
      <c r="G630" s="92"/>
    </row>
    <row r="631" spans="1:7" s="106" customFormat="1" ht="72">
      <c r="A631" s="128" t="s">
        <v>531</v>
      </c>
      <c r="B631" s="576" t="s">
        <v>910</v>
      </c>
      <c r="C631" s="93"/>
      <c r="D631" s="131"/>
      <c r="E631" s="152"/>
      <c r="F631" s="519"/>
      <c r="G631" s="210"/>
    </row>
    <row r="632" spans="1:7" s="106" customFormat="1" ht="36">
      <c r="A632" s="128"/>
      <c r="B632" s="515" t="s">
        <v>911</v>
      </c>
      <c r="C632" s="93"/>
      <c r="D632" s="131"/>
      <c r="E632" s="152"/>
      <c r="F632" s="519"/>
      <c r="G632" s="210"/>
    </row>
    <row r="633" spans="1:7" s="106" customFormat="1">
      <c r="A633" s="128"/>
      <c r="B633" s="515" t="s">
        <v>1140</v>
      </c>
      <c r="C633" s="93"/>
      <c r="D633" s="131"/>
      <c r="E633" s="152"/>
      <c r="F633" s="519"/>
      <c r="G633" s="210"/>
    </row>
    <row r="634" spans="1:7" s="510" customFormat="1">
      <c r="A634" s="85"/>
      <c r="B634" s="107" t="s">
        <v>912</v>
      </c>
      <c r="C634" s="88"/>
      <c r="D634" s="542"/>
      <c r="E634" s="108"/>
      <c r="F634" s="514"/>
      <c r="G634" s="208"/>
    </row>
    <row r="635" spans="1:7" s="510" customFormat="1">
      <c r="A635" s="85"/>
      <c r="B635" s="107" t="s">
        <v>913</v>
      </c>
      <c r="C635" s="88"/>
      <c r="D635" s="542"/>
      <c r="E635" s="108"/>
      <c r="F635" s="514"/>
      <c r="G635" s="208"/>
    </row>
    <row r="636" spans="1:7" s="106" customFormat="1">
      <c r="A636" s="128"/>
      <c r="B636" s="576" t="s">
        <v>1139</v>
      </c>
      <c r="C636" s="577" t="s">
        <v>22</v>
      </c>
      <c r="D636" s="131">
        <v>14</v>
      </c>
      <c r="E636" s="93" t="s">
        <v>425</v>
      </c>
      <c r="F636" s="519"/>
      <c r="G636" s="520">
        <f>D636*F636</f>
        <v>0</v>
      </c>
    </row>
    <row r="637" spans="1:7" s="117" customFormat="1">
      <c r="A637" s="126"/>
      <c r="B637" s="127"/>
      <c r="C637" s="130"/>
      <c r="D637" s="87"/>
      <c r="E637" s="125"/>
      <c r="F637" s="192"/>
      <c r="G637" s="207"/>
    </row>
    <row r="638" spans="1:7" s="117" customFormat="1">
      <c r="A638" s="126">
        <v>4</v>
      </c>
      <c r="B638" s="127" t="s">
        <v>1089</v>
      </c>
      <c r="C638" s="130"/>
      <c r="D638" s="131"/>
      <c r="E638" s="125"/>
      <c r="F638" s="192"/>
      <c r="G638" s="207"/>
    </row>
    <row r="639" spans="1:7" s="117" customFormat="1">
      <c r="A639" s="126"/>
      <c r="B639" s="576" t="s">
        <v>1081</v>
      </c>
      <c r="C639" s="88"/>
      <c r="D639" s="87"/>
      <c r="E639" s="125"/>
      <c r="F639" s="192"/>
      <c r="G639" s="207"/>
    </row>
    <row r="640" spans="1:7" s="117" customFormat="1">
      <c r="A640" s="126"/>
      <c r="B640" s="429" t="s">
        <v>1080</v>
      </c>
      <c r="C640" s="88" t="s">
        <v>915</v>
      </c>
      <c r="D640" s="542">
        <v>2</v>
      </c>
      <c r="E640" s="93" t="s">
        <v>425</v>
      </c>
      <c r="F640" s="519"/>
      <c r="G640" s="520">
        <f>D640*F640</f>
        <v>0</v>
      </c>
    </row>
    <row r="641" spans="1:7" s="117" customFormat="1">
      <c r="A641" s="126"/>
      <c r="B641" s="466"/>
      <c r="C641" s="88"/>
      <c r="D641" s="87"/>
      <c r="E641" s="125"/>
      <c r="F641" s="192"/>
      <c r="G641" s="207"/>
    </row>
    <row r="642" spans="1:7" s="106" customFormat="1" ht="84">
      <c r="A642" s="128" t="s">
        <v>541</v>
      </c>
      <c r="B642" s="576" t="s">
        <v>1141</v>
      </c>
      <c r="C642" s="577"/>
      <c r="D642" s="87"/>
      <c r="E642" s="152"/>
      <c r="F642" s="519"/>
      <c r="G642" s="210"/>
    </row>
    <row r="643" spans="1:7" s="106" customFormat="1">
      <c r="A643" s="128"/>
      <c r="B643" s="576" t="s">
        <v>916</v>
      </c>
      <c r="C643" s="105"/>
      <c r="E643" s="105"/>
      <c r="F643" s="578"/>
      <c r="G643" s="203"/>
    </row>
    <row r="644" spans="1:7" s="106" customFormat="1">
      <c r="A644" s="128"/>
      <c r="B644" s="576" t="s">
        <v>917</v>
      </c>
      <c r="C644" s="577"/>
      <c r="D644" s="87"/>
      <c r="E644" s="93"/>
      <c r="F644" s="519"/>
      <c r="G644" s="520"/>
    </row>
    <row r="645" spans="1:7" s="106" customFormat="1">
      <c r="A645" s="128"/>
      <c r="B645" s="576" t="s">
        <v>1232</v>
      </c>
      <c r="C645" s="577" t="s">
        <v>331</v>
      </c>
      <c r="D645" s="87">
        <v>2150</v>
      </c>
      <c r="E645" s="93" t="s">
        <v>425</v>
      </c>
      <c r="F645" s="519"/>
      <c r="G645" s="520">
        <f>D645*F645</f>
        <v>0</v>
      </c>
    </row>
    <row r="646" spans="1:7" s="106" customFormat="1">
      <c r="A646" s="128"/>
      <c r="B646" s="576"/>
      <c r="C646" s="577"/>
      <c r="D646" s="87"/>
      <c r="E646" s="93"/>
      <c r="F646" s="519"/>
      <c r="G646" s="520"/>
    </row>
    <row r="647" spans="1:7" s="106" customFormat="1" ht="99">
      <c r="A647" s="128" t="s">
        <v>543</v>
      </c>
      <c r="B647" s="576" t="s">
        <v>1288</v>
      </c>
      <c r="C647" s="93"/>
      <c r="D647" s="131"/>
      <c r="E647" s="152"/>
      <c r="F647" s="519"/>
      <c r="G647" s="210"/>
    </row>
    <row r="648" spans="1:7" s="106" customFormat="1">
      <c r="A648" s="128"/>
      <c r="B648" s="576" t="s">
        <v>914</v>
      </c>
      <c r="C648" s="577" t="s">
        <v>22</v>
      </c>
      <c r="D648" s="131">
        <v>94</v>
      </c>
      <c r="E648" s="93" t="s">
        <v>425</v>
      </c>
      <c r="F648" s="519"/>
      <c r="G648" s="520">
        <f>D648*F648</f>
        <v>0</v>
      </c>
    </row>
    <row r="649" spans="1:7" s="106" customFormat="1">
      <c r="A649" s="128"/>
      <c r="B649" s="576" t="s">
        <v>918</v>
      </c>
      <c r="C649" s="577" t="s">
        <v>22</v>
      </c>
      <c r="D649" s="131">
        <v>94</v>
      </c>
      <c r="E649" s="93" t="s">
        <v>425</v>
      </c>
      <c r="F649" s="579"/>
      <c r="G649" s="520">
        <f>D649*F649</f>
        <v>0</v>
      </c>
    </row>
    <row r="650" spans="1:7" s="117" customFormat="1">
      <c r="A650" s="134"/>
      <c r="C650" s="132"/>
      <c r="D650" s="133"/>
      <c r="E650" s="125"/>
      <c r="F650" s="192"/>
      <c r="G650" s="207"/>
    </row>
    <row r="651" spans="1:7" s="106" customFormat="1" ht="60">
      <c r="A651" s="128" t="s">
        <v>544</v>
      </c>
      <c r="B651" s="576" t="s">
        <v>1142</v>
      </c>
      <c r="C651" s="93"/>
      <c r="D651" s="131"/>
      <c r="E651" s="152"/>
      <c r="F651" s="519"/>
      <c r="G651" s="210"/>
    </row>
    <row r="652" spans="1:7" s="106" customFormat="1">
      <c r="A652" s="128"/>
      <c r="B652" s="576" t="s">
        <v>1139</v>
      </c>
      <c r="F652" s="519"/>
      <c r="G652" s="520">
        <f>D653*F652</f>
        <v>0</v>
      </c>
    </row>
    <row r="653" spans="1:7" s="106" customFormat="1">
      <c r="A653" s="128"/>
      <c r="C653" s="577" t="s">
        <v>22</v>
      </c>
      <c r="D653" s="131">
        <v>8</v>
      </c>
      <c r="E653" s="93" t="s">
        <v>425</v>
      </c>
      <c r="F653" s="519"/>
      <c r="G653" s="210"/>
    </row>
    <row r="654" spans="1:7" s="106" customFormat="1">
      <c r="A654" s="419" t="s">
        <v>545</v>
      </c>
      <c r="B654" s="576" t="s">
        <v>919</v>
      </c>
      <c r="C654" s="577"/>
      <c r="D654" s="87"/>
      <c r="E654" s="152"/>
      <c r="F654" s="519"/>
      <c r="G654" s="210"/>
    </row>
    <row r="655" spans="1:7" s="106" customFormat="1">
      <c r="A655" s="419"/>
      <c r="B655" s="576" t="s">
        <v>1075</v>
      </c>
      <c r="C655" s="577"/>
      <c r="D655" s="87"/>
      <c r="E655" s="152"/>
      <c r="F655" s="519"/>
      <c r="G655" s="210"/>
    </row>
    <row r="656" spans="1:7" s="106" customFormat="1">
      <c r="A656" s="419"/>
      <c r="B656" s="576" t="s">
        <v>1074</v>
      </c>
      <c r="F656" s="519"/>
      <c r="G656" s="520">
        <f>D657*F656</f>
        <v>0</v>
      </c>
    </row>
    <row r="657" spans="1:7" s="106" customFormat="1">
      <c r="A657" s="419"/>
      <c r="B657" s="576" t="s">
        <v>1079</v>
      </c>
      <c r="C657" s="577" t="s">
        <v>915</v>
      </c>
      <c r="D657" s="87">
        <v>97</v>
      </c>
      <c r="E657" s="93" t="s">
        <v>425</v>
      </c>
      <c r="F657" s="449"/>
      <c r="G657" s="203"/>
    </row>
    <row r="658" spans="1:7" s="106" customFormat="1">
      <c r="A658" s="419"/>
      <c r="C658" s="105"/>
      <c r="E658" s="105"/>
      <c r="F658" s="578"/>
      <c r="G658" s="203"/>
    </row>
    <row r="659" spans="1:7" s="106" customFormat="1">
      <c r="A659" s="419" t="s">
        <v>664</v>
      </c>
      <c r="B659" s="576" t="s">
        <v>1233</v>
      </c>
      <c r="C659" s="577"/>
      <c r="D659" s="87"/>
      <c r="E659" s="152"/>
      <c r="F659" s="519"/>
      <c r="G659" s="210"/>
    </row>
    <row r="660" spans="1:7" s="106" customFormat="1">
      <c r="A660" s="419"/>
      <c r="B660" s="576" t="s">
        <v>1143</v>
      </c>
      <c r="C660" s="577"/>
      <c r="D660" s="87"/>
      <c r="E660" s="152"/>
      <c r="F660" s="519"/>
      <c r="G660" s="210"/>
    </row>
    <row r="661" spans="1:7" s="106" customFormat="1">
      <c r="A661" s="419"/>
      <c r="B661" s="576" t="s">
        <v>1234</v>
      </c>
      <c r="F661" s="519"/>
      <c r="G661" s="520">
        <f>D662*F661</f>
        <v>0</v>
      </c>
    </row>
    <row r="662" spans="1:7" s="106" customFormat="1">
      <c r="A662" s="419"/>
      <c r="B662" s="107"/>
      <c r="C662" s="577" t="s">
        <v>915</v>
      </c>
      <c r="D662" s="87">
        <v>10</v>
      </c>
      <c r="E662" s="93" t="s">
        <v>425</v>
      </c>
      <c r="F662" s="449"/>
      <c r="G662" s="203"/>
    </row>
    <row r="663" spans="1:7" s="117" customFormat="1" ht="24">
      <c r="A663" s="128" t="s">
        <v>667</v>
      </c>
      <c r="B663" s="576" t="s">
        <v>1270</v>
      </c>
      <c r="C663" s="577"/>
      <c r="D663" s="131"/>
      <c r="E663" s="152"/>
      <c r="F663" s="519"/>
      <c r="G663" s="210"/>
    </row>
    <row r="664" spans="1:7" s="117" customFormat="1">
      <c r="A664" s="128"/>
      <c r="B664" s="576" t="s">
        <v>1265</v>
      </c>
      <c r="C664" s="577"/>
      <c r="D664" s="131"/>
      <c r="E664" s="152"/>
      <c r="F664" s="519"/>
      <c r="G664" s="210"/>
    </row>
    <row r="665" spans="1:7" s="117" customFormat="1">
      <c r="A665" s="128"/>
      <c r="B665" s="576" t="s">
        <v>1266</v>
      </c>
      <c r="C665" s="577"/>
      <c r="D665" s="131"/>
      <c r="E665" s="152"/>
      <c r="F665" s="519"/>
      <c r="G665" s="210"/>
    </row>
    <row r="666" spans="1:7" s="117" customFormat="1">
      <c r="A666" s="128"/>
      <c r="B666" s="107" t="s">
        <v>1267</v>
      </c>
    </row>
    <row r="667" spans="1:7" s="106" customFormat="1">
      <c r="A667" s="419"/>
      <c r="C667" s="577" t="s">
        <v>915</v>
      </c>
      <c r="D667" s="87">
        <v>6</v>
      </c>
      <c r="E667" s="93" t="s">
        <v>425</v>
      </c>
      <c r="F667" s="519"/>
      <c r="G667" s="520">
        <f>D667*F667</f>
        <v>0</v>
      </c>
    </row>
    <row r="668" spans="1:7" s="106" customFormat="1">
      <c r="A668" s="419"/>
      <c r="C668" s="93"/>
      <c r="D668" s="131"/>
      <c r="E668" s="93"/>
      <c r="F668" s="449"/>
      <c r="G668" s="203"/>
    </row>
    <row r="669" spans="1:7" s="153" customFormat="1" ht="24">
      <c r="A669" s="148">
        <v>11</v>
      </c>
      <c r="B669" s="149" t="s">
        <v>920</v>
      </c>
      <c r="C669" s="150" t="s">
        <v>579</v>
      </c>
      <c r="D669" s="151"/>
      <c r="E669" s="163"/>
      <c r="F669" s="198"/>
      <c r="G669" s="212"/>
    </row>
    <row r="670" spans="1:7" s="153" customFormat="1">
      <c r="A670" s="148"/>
      <c r="B670" s="149" t="s">
        <v>921</v>
      </c>
      <c r="C670" s="150"/>
      <c r="D670" s="151"/>
      <c r="E670" s="163"/>
      <c r="F670" s="198"/>
      <c r="G670" s="212"/>
    </row>
    <row r="671" spans="1:7" s="153" customFormat="1">
      <c r="A671" s="148"/>
      <c r="B671" s="149" t="s">
        <v>922</v>
      </c>
      <c r="C671" s="150" t="s">
        <v>643</v>
      </c>
      <c r="D671" s="151">
        <v>1</v>
      </c>
      <c r="E671" s="152" t="s">
        <v>425</v>
      </c>
      <c r="F671" s="449"/>
      <c r="G671" s="520">
        <f>D671*F671</f>
        <v>0</v>
      </c>
    </row>
    <row r="672" spans="1:7" s="153" customFormat="1" ht="24">
      <c r="A672" s="148">
        <v>12</v>
      </c>
      <c r="B672" s="149" t="s">
        <v>923</v>
      </c>
      <c r="C672" s="150"/>
      <c r="D672" s="151"/>
      <c r="E672" s="152"/>
      <c r="F672" s="449"/>
      <c r="G672" s="208"/>
    </row>
    <row r="673" spans="1:7" s="153" customFormat="1">
      <c r="A673" s="148"/>
      <c r="B673" s="149" t="s">
        <v>769</v>
      </c>
      <c r="C673" s="150"/>
      <c r="D673" s="151"/>
      <c r="E673" s="152"/>
      <c r="F673" s="449"/>
      <c r="G673" s="208"/>
    </row>
    <row r="674" spans="1:7" s="153" customFormat="1">
      <c r="A674" s="148"/>
      <c r="B674" s="149" t="s">
        <v>772</v>
      </c>
      <c r="C674" s="150"/>
      <c r="D674" s="151"/>
      <c r="E674" s="152"/>
      <c r="F674" s="449"/>
      <c r="G674" s="208"/>
    </row>
    <row r="675" spans="1:7" s="153" customFormat="1">
      <c r="A675" s="148"/>
      <c r="B675" s="524" t="s">
        <v>770</v>
      </c>
      <c r="C675" s="150"/>
      <c r="D675" s="151"/>
      <c r="E675" s="152"/>
      <c r="F675" s="449"/>
      <c r="G675" s="208"/>
    </row>
    <row r="676" spans="1:7" s="153" customFormat="1" ht="24">
      <c r="A676" s="148"/>
      <c r="B676" s="503" t="s">
        <v>771</v>
      </c>
      <c r="C676" s="150"/>
      <c r="D676" s="151"/>
      <c r="E676" s="152"/>
      <c r="F676" s="449"/>
      <c r="G676" s="208"/>
    </row>
    <row r="677" spans="1:7" s="153" customFormat="1">
      <c r="A677" s="148"/>
      <c r="B677" s="503" t="s">
        <v>924</v>
      </c>
      <c r="C677" s="150"/>
      <c r="D677" s="151"/>
      <c r="E677" s="152"/>
      <c r="F677" s="449"/>
      <c r="G677" s="208"/>
    </row>
    <row r="678" spans="1:7">
      <c r="A678" s="126"/>
      <c r="B678" s="423"/>
      <c r="C678" s="150" t="s">
        <v>643</v>
      </c>
      <c r="D678" s="151">
        <v>1</v>
      </c>
      <c r="E678" s="152" t="s">
        <v>425</v>
      </c>
      <c r="F678" s="449"/>
      <c r="G678" s="520">
        <f>D678*F678</f>
        <v>0</v>
      </c>
    </row>
    <row r="679" spans="1:7" ht="24">
      <c r="A679" s="419" t="s">
        <v>548</v>
      </c>
      <c r="B679" s="107" t="s">
        <v>774</v>
      </c>
      <c r="C679" s="91"/>
      <c r="D679" s="450"/>
      <c r="E679" s="91"/>
    </row>
    <row r="680" spans="1:7">
      <c r="B680" s="107"/>
      <c r="C680" s="88" t="s">
        <v>643</v>
      </c>
      <c r="D680" s="87">
        <v>1</v>
      </c>
      <c r="E680" s="109" t="s">
        <v>425</v>
      </c>
      <c r="G680" s="520">
        <f>D680*F680</f>
        <v>0</v>
      </c>
    </row>
    <row r="681" spans="1:7" s="153" customFormat="1" ht="24">
      <c r="A681" s="148">
        <v>14</v>
      </c>
      <c r="B681" s="149" t="s">
        <v>925</v>
      </c>
      <c r="C681" s="150" t="s">
        <v>579</v>
      </c>
      <c r="D681" s="151"/>
      <c r="E681" s="163"/>
      <c r="F681" s="198"/>
      <c r="G681" s="212"/>
    </row>
    <row r="682" spans="1:7" s="169" customFormat="1" ht="24">
      <c r="A682" s="164"/>
      <c r="B682" s="165"/>
      <c r="C682" s="166" t="s">
        <v>643</v>
      </c>
      <c r="D682" s="167">
        <v>1</v>
      </c>
      <c r="E682" s="168" t="s">
        <v>425</v>
      </c>
      <c r="F682" s="199"/>
      <c r="G682" s="213">
        <f>D682*F682</f>
        <v>0</v>
      </c>
    </row>
    <row r="683" spans="1:7" s="169" customFormat="1">
      <c r="A683" s="170" t="s">
        <v>579</v>
      </c>
      <c r="B683" s="171" t="s">
        <v>926</v>
      </c>
      <c r="C683" s="172"/>
      <c r="D683" s="173"/>
      <c r="E683" s="174"/>
      <c r="F683" s="200"/>
      <c r="G683" s="212">
        <f>SUM(G590:G682)</f>
        <v>0</v>
      </c>
    </row>
    <row r="684" spans="1:7" s="106" customFormat="1">
      <c r="A684" s="419"/>
      <c r="B684" s="107"/>
      <c r="C684" s="93"/>
      <c r="D684" s="131"/>
      <c r="E684" s="93"/>
      <c r="F684" s="449"/>
      <c r="G684" s="203"/>
    </row>
    <row r="685" spans="1:7" s="106" customFormat="1">
      <c r="A685" s="424" t="s">
        <v>927</v>
      </c>
      <c r="B685" s="505" t="s">
        <v>928</v>
      </c>
      <c r="C685" s="143"/>
      <c r="D685" s="121"/>
      <c r="E685" s="143"/>
      <c r="F685" s="467"/>
      <c r="G685" s="452"/>
    </row>
    <row r="686" spans="1:7" s="106" customFormat="1">
      <c r="A686" s="419"/>
      <c r="B686" s="107" t="s">
        <v>929</v>
      </c>
      <c r="C686" s="93"/>
      <c r="D686" s="131"/>
      <c r="E686" s="93"/>
      <c r="F686" s="449"/>
      <c r="G686" s="203"/>
    </row>
    <row r="687" spans="1:7" s="106" customFormat="1">
      <c r="A687" s="419"/>
      <c r="B687" s="107"/>
      <c r="C687" s="93"/>
      <c r="D687" s="131"/>
      <c r="E687" s="93"/>
      <c r="F687" s="449"/>
      <c r="G687" s="203"/>
    </row>
    <row r="688" spans="1:7" s="106" customFormat="1">
      <c r="A688" s="419" t="s">
        <v>23</v>
      </c>
      <c r="B688" s="107" t="s">
        <v>930</v>
      </c>
      <c r="C688" s="93"/>
      <c r="D688" s="131"/>
      <c r="E688" s="93"/>
      <c r="F688" s="449"/>
      <c r="G688" s="203"/>
    </row>
    <row r="689" spans="1:7" s="106" customFormat="1">
      <c r="A689" s="419"/>
      <c r="B689" s="107" t="s">
        <v>1144</v>
      </c>
      <c r="C689" s="93"/>
      <c r="D689" s="131"/>
      <c r="E689" s="93"/>
      <c r="F689" s="449"/>
      <c r="G689" s="203"/>
    </row>
    <row r="690" spans="1:7" s="106" customFormat="1">
      <c r="A690" s="419"/>
      <c r="B690" s="107"/>
      <c r="C690" s="150" t="s">
        <v>643</v>
      </c>
      <c r="D690" s="151">
        <v>1</v>
      </c>
      <c r="E690" s="152" t="s">
        <v>425</v>
      </c>
      <c r="F690" s="449"/>
      <c r="G690" s="520">
        <f>D690*F690</f>
        <v>0</v>
      </c>
    </row>
    <row r="691" spans="1:7" s="106" customFormat="1">
      <c r="A691" s="419" t="s">
        <v>515</v>
      </c>
      <c r="B691" s="107" t="s">
        <v>931</v>
      </c>
      <c r="C691" s="577"/>
      <c r="D691" s="450"/>
      <c r="E691" s="579"/>
      <c r="F691" s="519"/>
      <c r="G691" s="210"/>
    </row>
    <row r="692" spans="1:7" s="106" customFormat="1">
      <c r="A692" s="419"/>
      <c r="B692" s="429" t="s">
        <v>932</v>
      </c>
      <c r="C692" s="577"/>
      <c r="D692" s="450"/>
      <c r="E692" s="579"/>
      <c r="F692" s="519"/>
      <c r="G692" s="210"/>
    </row>
    <row r="693" spans="1:7" s="106" customFormat="1" ht="24">
      <c r="A693" s="419"/>
      <c r="B693" s="430" t="s">
        <v>933</v>
      </c>
      <c r="C693" s="577"/>
      <c r="D693" s="450"/>
      <c r="E693" s="579"/>
      <c r="F693" s="519"/>
      <c r="G693" s="210"/>
    </row>
    <row r="694" spans="1:7" s="106" customFormat="1">
      <c r="A694" s="419"/>
      <c r="B694" s="510"/>
      <c r="C694" s="577" t="s">
        <v>27</v>
      </c>
      <c r="D694" s="450">
        <v>2</v>
      </c>
      <c r="E694" s="93" t="s">
        <v>425</v>
      </c>
      <c r="F694" s="519"/>
      <c r="G694" s="520">
        <f>D694*F694</f>
        <v>0</v>
      </c>
    </row>
    <row r="695" spans="1:7" s="106" customFormat="1">
      <c r="A695" s="419" t="s">
        <v>531</v>
      </c>
      <c r="B695" s="552" t="s">
        <v>934</v>
      </c>
      <c r="C695" s="580"/>
      <c r="D695" s="131"/>
      <c r="E695" s="152"/>
      <c r="F695" s="519"/>
      <c r="G695" s="210"/>
    </row>
    <row r="696" spans="1:7" s="106" customFormat="1">
      <c r="A696" s="419"/>
      <c r="B696" s="576" t="s">
        <v>1145</v>
      </c>
      <c r="C696" s="580"/>
      <c r="D696" s="131"/>
      <c r="E696" s="152"/>
      <c r="F696" s="519"/>
      <c r="G696" s="210"/>
    </row>
    <row r="697" spans="1:7" s="89" customFormat="1">
      <c r="A697" s="419"/>
      <c r="B697" s="576" t="s">
        <v>1070</v>
      </c>
      <c r="C697" s="577" t="s">
        <v>27</v>
      </c>
      <c r="D697" s="87">
        <v>4</v>
      </c>
      <c r="E697" s="93" t="s">
        <v>425</v>
      </c>
      <c r="F697" s="519"/>
      <c r="G697" s="520">
        <f>D697*F697</f>
        <v>0</v>
      </c>
    </row>
    <row r="698" spans="1:7" s="106" customFormat="1">
      <c r="A698" s="432"/>
      <c r="C698" s="105"/>
      <c r="E698" s="105"/>
      <c r="F698" s="578"/>
      <c r="G698" s="203"/>
    </row>
    <row r="699" spans="1:7" s="106" customFormat="1" ht="84">
      <c r="A699" s="128" t="s">
        <v>541</v>
      </c>
      <c r="B699" s="576" t="s">
        <v>1146</v>
      </c>
      <c r="C699" s="577"/>
      <c r="D699" s="87"/>
      <c r="E699" s="152"/>
      <c r="F699" s="519"/>
      <c r="G699" s="210"/>
    </row>
    <row r="700" spans="1:7" s="106" customFormat="1">
      <c r="A700" s="128"/>
      <c r="B700" s="576" t="s">
        <v>935</v>
      </c>
      <c r="C700" s="577" t="s">
        <v>442</v>
      </c>
      <c r="D700" s="87">
        <v>6</v>
      </c>
      <c r="E700" s="93" t="s">
        <v>425</v>
      </c>
      <c r="F700" s="519"/>
      <c r="G700" s="520">
        <f t="shared" ref="G700:G702" si="53">D700*F700</f>
        <v>0</v>
      </c>
    </row>
    <row r="701" spans="1:7" s="106" customFormat="1">
      <c r="A701" s="128"/>
      <c r="B701" s="576" t="s">
        <v>936</v>
      </c>
      <c r="C701" s="577" t="s">
        <v>442</v>
      </c>
      <c r="D701" s="87">
        <v>48</v>
      </c>
      <c r="E701" s="93" t="s">
        <v>425</v>
      </c>
      <c r="F701" s="519"/>
      <c r="G701" s="520">
        <f t="shared" si="53"/>
        <v>0</v>
      </c>
    </row>
    <row r="702" spans="1:7" s="106" customFormat="1">
      <c r="A702" s="128"/>
      <c r="B702" s="576" t="s">
        <v>937</v>
      </c>
      <c r="C702" s="577" t="s">
        <v>442</v>
      </c>
      <c r="D702" s="87">
        <v>36</v>
      </c>
      <c r="E702" s="93" t="s">
        <v>425</v>
      </c>
      <c r="F702" s="519"/>
      <c r="G702" s="520">
        <f t="shared" si="53"/>
        <v>0</v>
      </c>
    </row>
    <row r="703" spans="1:7" s="106" customFormat="1">
      <c r="A703" s="128"/>
      <c r="B703" s="576"/>
      <c r="C703" s="577"/>
      <c r="D703" s="87"/>
      <c r="E703" s="93"/>
      <c r="F703" s="519"/>
      <c r="G703" s="520"/>
    </row>
    <row r="704" spans="1:7" s="106" customFormat="1" ht="99">
      <c r="A704" s="128" t="s">
        <v>533</v>
      </c>
      <c r="B704" s="576" t="s">
        <v>1289</v>
      </c>
      <c r="C704" s="93"/>
      <c r="D704" s="131"/>
      <c r="E704" s="152"/>
      <c r="F704" s="519"/>
      <c r="G704" s="520"/>
    </row>
    <row r="705" spans="1:7" s="106" customFormat="1">
      <c r="A705" s="128"/>
      <c r="B705" s="576" t="s">
        <v>1147</v>
      </c>
      <c r="C705" s="577" t="s">
        <v>22</v>
      </c>
      <c r="D705" s="131">
        <v>38</v>
      </c>
      <c r="E705" s="93" t="s">
        <v>425</v>
      </c>
      <c r="F705" s="579"/>
      <c r="G705" s="520">
        <f>D705*F705</f>
        <v>0</v>
      </c>
    </row>
    <row r="706" spans="1:7" s="106" customFormat="1">
      <c r="A706" s="128"/>
      <c r="B706" s="107" t="s">
        <v>579</v>
      </c>
      <c r="C706" s="577"/>
      <c r="D706" s="131"/>
      <c r="E706" s="93"/>
      <c r="F706" s="579"/>
      <c r="G706" s="520"/>
    </row>
    <row r="707" spans="1:7" s="106" customFormat="1">
      <c r="A707" s="419" t="s">
        <v>541</v>
      </c>
      <c r="B707" s="576" t="s">
        <v>1078</v>
      </c>
      <c r="C707" s="577"/>
      <c r="D707" s="87"/>
      <c r="E707" s="152"/>
      <c r="F707" s="519"/>
      <c r="G707" s="210"/>
    </row>
    <row r="708" spans="1:7" s="106" customFormat="1">
      <c r="A708" s="419"/>
      <c r="B708" s="576" t="s">
        <v>1235</v>
      </c>
      <c r="C708" s="577"/>
      <c r="D708" s="87"/>
      <c r="E708" s="152"/>
      <c r="F708" s="519"/>
      <c r="G708" s="210"/>
    </row>
    <row r="709" spans="1:7" s="106" customFormat="1" ht="24">
      <c r="A709" s="419"/>
      <c r="B709" s="576" t="s">
        <v>1077</v>
      </c>
      <c r="F709" s="519"/>
      <c r="G709" s="520">
        <f>D710*F709</f>
        <v>0</v>
      </c>
    </row>
    <row r="710" spans="1:7" s="106" customFormat="1">
      <c r="A710" s="419"/>
      <c r="B710" s="576" t="s">
        <v>1079</v>
      </c>
      <c r="C710" s="577" t="s">
        <v>915</v>
      </c>
      <c r="D710" s="87">
        <v>8</v>
      </c>
      <c r="E710" s="93" t="s">
        <v>425</v>
      </c>
      <c r="F710" s="449"/>
      <c r="G710" s="203"/>
    </row>
    <row r="711" spans="1:7" s="106" customFormat="1">
      <c r="A711" s="419"/>
      <c r="C711" s="105"/>
      <c r="E711" s="105"/>
      <c r="F711" s="578"/>
      <c r="G711" s="203"/>
    </row>
    <row r="712" spans="1:7" s="106" customFormat="1">
      <c r="A712" s="419" t="s">
        <v>543</v>
      </c>
      <c r="B712" s="576" t="s">
        <v>938</v>
      </c>
      <c r="C712" s="577"/>
      <c r="D712" s="87"/>
      <c r="E712" s="152"/>
      <c r="F712" s="519"/>
      <c r="G712" s="210"/>
    </row>
    <row r="713" spans="1:7" s="106" customFormat="1">
      <c r="A713" s="419"/>
      <c r="B713" s="576" t="s">
        <v>1076</v>
      </c>
      <c r="C713" s="577"/>
      <c r="D713" s="87"/>
      <c r="E713" s="152"/>
      <c r="F713" s="519"/>
      <c r="G713" s="210"/>
    </row>
    <row r="714" spans="1:7" s="106" customFormat="1" ht="24">
      <c r="A714" s="419"/>
      <c r="B714" s="576" t="s">
        <v>1077</v>
      </c>
      <c r="C714" s="577"/>
      <c r="D714" s="87"/>
      <c r="E714" s="152"/>
      <c r="F714" s="519"/>
      <c r="G714" s="210"/>
    </row>
    <row r="715" spans="1:7" s="106" customFormat="1">
      <c r="A715" s="419"/>
      <c r="B715" s="576" t="s">
        <v>1236</v>
      </c>
      <c r="C715" s="577" t="s">
        <v>915</v>
      </c>
      <c r="D715" s="87">
        <v>10</v>
      </c>
      <c r="E715" s="93" t="s">
        <v>425</v>
      </c>
      <c r="F715" s="519"/>
      <c r="G715" s="520">
        <f>D715*F715</f>
        <v>0</v>
      </c>
    </row>
    <row r="716" spans="1:7" s="106" customFormat="1">
      <c r="A716" s="419"/>
      <c r="B716" s="107" t="s">
        <v>579</v>
      </c>
      <c r="C716" s="105"/>
      <c r="E716" s="105"/>
      <c r="F716" s="578"/>
      <c r="G716" s="203"/>
    </row>
    <row r="717" spans="1:7" s="106" customFormat="1">
      <c r="A717" s="419" t="s">
        <v>544</v>
      </c>
      <c r="B717" s="107" t="s">
        <v>939</v>
      </c>
      <c r="C717" s="93"/>
      <c r="D717" s="131"/>
      <c r="E717" s="93"/>
      <c r="F717" s="449"/>
      <c r="G717" s="203"/>
    </row>
    <row r="718" spans="1:7" s="106" customFormat="1">
      <c r="A718" s="419"/>
      <c r="B718" s="106" t="s">
        <v>1148</v>
      </c>
      <c r="C718" s="93"/>
      <c r="D718" s="131"/>
      <c r="E718" s="93"/>
      <c r="F718" s="449"/>
      <c r="G718" s="203"/>
    </row>
    <row r="719" spans="1:7" s="106" customFormat="1">
      <c r="A719" s="419"/>
      <c r="B719" s="503" t="s">
        <v>940</v>
      </c>
      <c r="C719" s="93"/>
      <c r="D719" s="131"/>
      <c r="E719" s="93"/>
      <c r="F719" s="449"/>
      <c r="G719" s="203"/>
    </row>
    <row r="720" spans="1:7" s="106" customFormat="1">
      <c r="A720" s="419"/>
      <c r="B720" s="524" t="s">
        <v>941</v>
      </c>
      <c r="C720" s="93"/>
      <c r="D720" s="131"/>
      <c r="E720" s="93"/>
      <c r="F720" s="449"/>
      <c r="G720" s="203"/>
    </row>
    <row r="721" spans="1:7" s="106" customFormat="1" ht="24">
      <c r="A721" s="419"/>
      <c r="B721" s="503" t="s">
        <v>1237</v>
      </c>
      <c r="C721" s="577"/>
      <c r="E721" s="105"/>
      <c r="F721" s="578"/>
      <c r="G721" s="203"/>
    </row>
    <row r="722" spans="1:7" s="106" customFormat="1">
      <c r="A722" s="419"/>
      <c r="B722" s="503"/>
      <c r="C722" s="577" t="s">
        <v>915</v>
      </c>
      <c r="D722" s="87">
        <v>2</v>
      </c>
      <c r="E722" s="93" t="s">
        <v>425</v>
      </c>
      <c r="F722" s="519"/>
      <c r="G722" s="520">
        <f>D722*F722</f>
        <v>0</v>
      </c>
    </row>
    <row r="723" spans="1:7" s="106" customFormat="1" ht="24">
      <c r="A723" s="419" t="s">
        <v>545</v>
      </c>
      <c r="B723" s="107" t="s">
        <v>942</v>
      </c>
      <c r="C723" s="105"/>
      <c r="E723" s="105"/>
      <c r="F723" s="578"/>
      <c r="G723" s="203"/>
    </row>
    <row r="724" spans="1:7" s="106" customFormat="1">
      <c r="A724" s="419"/>
      <c r="B724" s="107" t="s">
        <v>1149</v>
      </c>
      <c r="C724" s="105"/>
      <c r="E724" s="105"/>
      <c r="F724" s="578"/>
      <c r="G724" s="203"/>
    </row>
    <row r="725" spans="1:7" s="106" customFormat="1">
      <c r="A725" s="419"/>
      <c r="B725" s="107"/>
      <c r="C725" s="93" t="s">
        <v>71</v>
      </c>
      <c r="D725" s="87">
        <v>1</v>
      </c>
      <c r="E725" s="93" t="s">
        <v>425</v>
      </c>
      <c r="F725" s="519"/>
      <c r="G725" s="520">
        <f>D725*F725</f>
        <v>0</v>
      </c>
    </row>
    <row r="726" spans="1:7" s="106" customFormat="1">
      <c r="A726" s="419"/>
      <c r="B726" s="107"/>
      <c r="C726" s="93"/>
      <c r="D726" s="87"/>
      <c r="E726" s="93"/>
      <c r="F726" s="519"/>
      <c r="G726" s="520"/>
    </row>
    <row r="727" spans="1:7" s="153" customFormat="1" ht="24">
      <c r="A727" s="148">
        <v>9</v>
      </c>
      <c r="B727" s="149" t="s">
        <v>920</v>
      </c>
      <c r="C727" s="150" t="s">
        <v>579</v>
      </c>
      <c r="D727" s="151"/>
      <c r="E727" s="163"/>
      <c r="F727" s="198"/>
      <c r="G727" s="212"/>
    </row>
    <row r="728" spans="1:7" s="153" customFormat="1">
      <c r="A728" s="148"/>
      <c r="B728" s="149" t="s">
        <v>921</v>
      </c>
      <c r="C728" s="150"/>
      <c r="D728" s="151"/>
      <c r="E728" s="163"/>
      <c r="F728" s="198"/>
      <c r="G728" s="212"/>
    </row>
    <row r="729" spans="1:7" s="153" customFormat="1">
      <c r="A729" s="164"/>
      <c r="B729" s="175" t="s">
        <v>922</v>
      </c>
      <c r="C729" s="176" t="s">
        <v>643</v>
      </c>
      <c r="D729" s="167">
        <v>1</v>
      </c>
      <c r="E729" s="177" t="s">
        <v>425</v>
      </c>
      <c r="F729" s="467"/>
      <c r="G729" s="214">
        <f>D729*F729</f>
        <v>0</v>
      </c>
    </row>
    <row r="730" spans="1:7" s="153" customFormat="1">
      <c r="A730" s="148" t="s">
        <v>943</v>
      </c>
      <c r="B730" s="149" t="s">
        <v>944</v>
      </c>
      <c r="C730" s="150"/>
      <c r="D730" s="151"/>
      <c r="E730" s="152"/>
      <c r="F730" s="449"/>
      <c r="G730" s="208">
        <f>SUM(G690:G729)</f>
        <v>0</v>
      </c>
    </row>
    <row r="731" spans="1:7" s="153" customFormat="1">
      <c r="A731" s="148"/>
      <c r="B731" s="149"/>
      <c r="C731" s="150"/>
      <c r="D731" s="151"/>
      <c r="E731" s="152"/>
      <c r="F731" s="449"/>
      <c r="G731" s="208"/>
    </row>
    <row r="732" spans="1:7" s="106" customFormat="1">
      <c r="A732" s="419"/>
      <c r="B732" s="107"/>
      <c r="C732" s="93"/>
      <c r="D732" s="131"/>
      <c r="E732" s="93"/>
      <c r="F732" s="449"/>
      <c r="G732" s="203"/>
    </row>
    <row r="733" spans="1:7" s="106" customFormat="1">
      <c r="A733" s="424" t="s">
        <v>945</v>
      </c>
      <c r="B733" s="505" t="s">
        <v>946</v>
      </c>
      <c r="C733" s="143"/>
      <c r="D733" s="121"/>
      <c r="E733" s="143"/>
      <c r="F733" s="467"/>
      <c r="G733" s="452"/>
    </row>
    <row r="734" spans="1:7" s="106" customFormat="1" ht="24">
      <c r="A734" s="419"/>
      <c r="B734" s="107" t="s">
        <v>947</v>
      </c>
      <c r="C734" s="93"/>
      <c r="D734" s="131"/>
      <c r="E734" s="93"/>
      <c r="F734" s="449"/>
      <c r="G734" s="203"/>
    </row>
    <row r="735" spans="1:7" s="106" customFormat="1">
      <c r="A735" s="419" t="s">
        <v>508</v>
      </c>
      <c r="B735" s="107" t="s">
        <v>931</v>
      </c>
      <c r="C735" s="577"/>
      <c r="D735" s="450"/>
      <c r="E735" s="579"/>
      <c r="F735" s="519"/>
      <c r="G735" s="210"/>
    </row>
    <row r="736" spans="1:7" s="106" customFormat="1">
      <c r="A736" s="419"/>
      <c r="B736" s="429" t="s">
        <v>932</v>
      </c>
      <c r="C736" s="577"/>
      <c r="D736" s="450"/>
      <c r="E736" s="579"/>
      <c r="F736" s="519"/>
      <c r="G736" s="210"/>
    </row>
    <row r="737" spans="1:7" s="106" customFormat="1" ht="24">
      <c r="A737" s="419"/>
      <c r="B737" s="430" t="s">
        <v>1150</v>
      </c>
      <c r="C737" s="577"/>
      <c r="D737" s="450"/>
      <c r="E737" s="579"/>
      <c r="F737" s="519"/>
      <c r="G737" s="210"/>
    </row>
    <row r="738" spans="1:7" s="106" customFormat="1">
      <c r="A738" s="419"/>
      <c r="B738" s="510"/>
      <c r="C738" s="577" t="s">
        <v>27</v>
      </c>
      <c r="D738" s="450">
        <v>2</v>
      </c>
      <c r="E738" s="93" t="s">
        <v>425</v>
      </c>
      <c r="F738" s="519"/>
      <c r="G738" s="520">
        <f>D738*F738</f>
        <v>0</v>
      </c>
    </row>
    <row r="739" spans="1:7" s="106" customFormat="1">
      <c r="A739" s="419" t="s">
        <v>515</v>
      </c>
      <c r="B739" s="552" t="s">
        <v>934</v>
      </c>
      <c r="C739" s="580"/>
      <c r="D739" s="131"/>
      <c r="E739" s="152"/>
      <c r="F739" s="519"/>
      <c r="G739" s="210"/>
    </row>
    <row r="740" spans="1:7" s="106" customFormat="1">
      <c r="A740" s="419"/>
      <c r="B740" s="576" t="s">
        <v>1145</v>
      </c>
      <c r="C740" s="580"/>
      <c r="D740" s="131"/>
      <c r="E740" s="152"/>
      <c r="F740" s="519"/>
      <c r="G740" s="210"/>
    </row>
    <row r="741" spans="1:7" s="89" customFormat="1">
      <c r="A741" s="419"/>
      <c r="B741" s="576" t="s">
        <v>1071</v>
      </c>
      <c r="C741" s="577" t="s">
        <v>27</v>
      </c>
      <c r="D741" s="87">
        <v>2</v>
      </c>
      <c r="E741" s="93" t="s">
        <v>425</v>
      </c>
      <c r="F741" s="187"/>
      <c r="G741" s="520">
        <f t="shared" ref="G741:G742" si="54">D741*F741</f>
        <v>0</v>
      </c>
    </row>
    <row r="742" spans="1:7" s="89" customFormat="1">
      <c r="A742" s="419"/>
      <c r="B742" s="576" t="s">
        <v>1238</v>
      </c>
      <c r="C742" s="577" t="s">
        <v>27</v>
      </c>
      <c r="D742" s="87">
        <v>2</v>
      </c>
      <c r="E742" s="93" t="s">
        <v>425</v>
      </c>
      <c r="F742" s="187"/>
      <c r="G742" s="520">
        <f t="shared" si="54"/>
        <v>0</v>
      </c>
    </row>
    <row r="743" spans="1:7" s="106" customFormat="1">
      <c r="A743" s="432"/>
      <c r="C743" s="105"/>
      <c r="E743" s="105"/>
      <c r="F743" s="519"/>
      <c r="G743" s="520"/>
    </row>
    <row r="744" spans="1:7" s="106" customFormat="1" ht="84">
      <c r="A744" s="128" t="s">
        <v>531</v>
      </c>
      <c r="B744" s="576" t="s">
        <v>1151</v>
      </c>
      <c r="C744" s="577"/>
      <c r="D744" s="87"/>
      <c r="E744" s="152"/>
      <c r="F744" s="519"/>
      <c r="G744" s="210"/>
    </row>
    <row r="745" spans="1:7" s="106" customFormat="1">
      <c r="A745" s="128"/>
      <c r="B745" s="576"/>
      <c r="C745" s="577" t="s">
        <v>331</v>
      </c>
      <c r="D745" s="87">
        <v>260</v>
      </c>
      <c r="E745" s="93" t="s">
        <v>425</v>
      </c>
      <c r="F745" s="519"/>
      <c r="G745" s="520">
        <f>D745*F745</f>
        <v>0</v>
      </c>
    </row>
    <row r="746" spans="1:7" s="106" customFormat="1" ht="99">
      <c r="A746" s="128" t="s">
        <v>533</v>
      </c>
      <c r="B746" s="576" t="s">
        <v>1289</v>
      </c>
      <c r="C746" s="93"/>
      <c r="D746" s="131"/>
      <c r="E746" s="152"/>
      <c r="F746" s="519"/>
      <c r="G746" s="210"/>
    </row>
    <row r="747" spans="1:7" s="106" customFormat="1">
      <c r="A747" s="128"/>
      <c r="B747" s="576" t="s">
        <v>1147</v>
      </c>
      <c r="C747" s="577" t="s">
        <v>22</v>
      </c>
      <c r="D747" s="131">
        <v>25</v>
      </c>
      <c r="E747" s="93" t="s">
        <v>425</v>
      </c>
      <c r="F747" s="579"/>
      <c r="G747" s="520">
        <f>D747*F747</f>
        <v>0</v>
      </c>
    </row>
    <row r="748" spans="1:7" s="106" customFormat="1">
      <c r="A748" s="128"/>
      <c r="B748" s="107" t="s">
        <v>579</v>
      </c>
      <c r="C748" s="105"/>
      <c r="E748" s="105"/>
      <c r="F748" s="578"/>
      <c r="G748" s="203"/>
    </row>
    <row r="749" spans="1:7" s="106" customFormat="1">
      <c r="A749" s="419" t="s">
        <v>541</v>
      </c>
      <c r="B749" s="576" t="s">
        <v>948</v>
      </c>
      <c r="C749" s="577"/>
      <c r="D749" s="87"/>
      <c r="E749" s="152"/>
      <c r="F749" s="519"/>
      <c r="G749" s="210"/>
    </row>
    <row r="750" spans="1:7" s="106" customFormat="1">
      <c r="A750" s="419"/>
      <c r="B750" s="576" t="s">
        <v>1075</v>
      </c>
      <c r="C750" s="577"/>
      <c r="D750" s="87"/>
      <c r="E750" s="152"/>
      <c r="F750" s="519"/>
      <c r="G750" s="210"/>
    </row>
    <row r="751" spans="1:7" s="106" customFormat="1">
      <c r="A751" s="419"/>
      <c r="B751" s="576" t="s">
        <v>1074</v>
      </c>
      <c r="C751" s="577"/>
      <c r="D751" s="87"/>
      <c r="E751" s="152"/>
      <c r="F751" s="519"/>
      <c r="G751" s="210"/>
    </row>
    <row r="752" spans="1:7" s="106" customFormat="1">
      <c r="A752" s="419"/>
      <c r="B752" s="576" t="s">
        <v>1079</v>
      </c>
      <c r="C752" s="577" t="s">
        <v>915</v>
      </c>
      <c r="D752" s="87">
        <v>18</v>
      </c>
      <c r="E752" s="93" t="s">
        <v>425</v>
      </c>
      <c r="F752" s="519"/>
      <c r="G752" s="520">
        <f>D752*F752</f>
        <v>0</v>
      </c>
    </row>
    <row r="753" spans="1:13" s="106" customFormat="1">
      <c r="A753" s="419"/>
      <c r="B753" s="576"/>
      <c r="C753" s="105"/>
      <c r="E753" s="105"/>
      <c r="F753" s="578"/>
      <c r="G753" s="203"/>
    </row>
    <row r="754" spans="1:13" s="117" customFormat="1" ht="24">
      <c r="A754" s="128" t="s">
        <v>543</v>
      </c>
      <c r="B754" s="576" t="s">
        <v>1268</v>
      </c>
      <c r="C754" s="577"/>
      <c r="D754" s="131"/>
      <c r="E754" s="152"/>
      <c r="F754" s="519"/>
      <c r="G754" s="210"/>
    </row>
    <row r="755" spans="1:13" s="117" customFormat="1">
      <c r="A755" s="128"/>
      <c r="B755" s="576" t="s">
        <v>1269</v>
      </c>
      <c r="C755" s="577"/>
      <c r="D755" s="131"/>
      <c r="E755" s="152"/>
      <c r="F755" s="519"/>
      <c r="G755" s="210"/>
    </row>
    <row r="756" spans="1:13" s="117" customFormat="1">
      <c r="A756" s="128"/>
      <c r="B756" s="576" t="s">
        <v>1266</v>
      </c>
      <c r="C756" s="577"/>
      <c r="D756" s="131"/>
      <c r="E756" s="152"/>
      <c r="F756" s="519"/>
      <c r="G756" s="210"/>
    </row>
    <row r="757" spans="1:13" s="117" customFormat="1">
      <c r="A757" s="128"/>
      <c r="B757" s="107" t="s">
        <v>1267</v>
      </c>
      <c r="C757" s="577" t="s">
        <v>915</v>
      </c>
      <c r="D757" s="87">
        <v>2</v>
      </c>
      <c r="E757" s="93" t="s">
        <v>425</v>
      </c>
      <c r="F757" s="519"/>
      <c r="G757" s="520">
        <f>D757*F757</f>
        <v>0</v>
      </c>
    </row>
    <row r="758" spans="1:13" s="106" customFormat="1">
      <c r="A758" s="419"/>
      <c r="B758" s="576"/>
      <c r="C758" s="577"/>
      <c r="D758" s="87"/>
      <c r="E758" s="152"/>
      <c r="F758" s="519"/>
      <c r="G758" s="210"/>
    </row>
    <row r="759" spans="1:13" s="106" customFormat="1">
      <c r="A759" s="419"/>
      <c r="B759" s="576"/>
      <c r="C759" s="577"/>
      <c r="D759" s="87"/>
      <c r="E759" s="152"/>
      <c r="F759" s="519"/>
      <c r="G759" s="210"/>
    </row>
    <row r="760" spans="1:13" s="153" customFormat="1" ht="24">
      <c r="A760" s="148">
        <v>7</v>
      </c>
      <c r="B760" s="149" t="s">
        <v>920</v>
      </c>
      <c r="C760" s="150" t="s">
        <v>579</v>
      </c>
      <c r="D760" s="151"/>
      <c r="E760" s="163"/>
      <c r="F760" s="198"/>
      <c r="G760" s="212"/>
    </row>
    <row r="761" spans="1:13" s="153" customFormat="1">
      <c r="A761" s="148"/>
      <c r="B761" s="149" t="s">
        <v>921</v>
      </c>
      <c r="C761" s="150"/>
      <c r="D761" s="151"/>
      <c r="E761" s="163"/>
      <c r="F761" s="198"/>
      <c r="G761" s="212"/>
    </row>
    <row r="762" spans="1:13" s="153" customFormat="1">
      <c r="A762" s="164"/>
      <c r="B762" s="175" t="s">
        <v>922</v>
      </c>
      <c r="C762" s="176" t="s">
        <v>643</v>
      </c>
      <c r="D762" s="167">
        <v>1</v>
      </c>
      <c r="E762" s="177" t="s">
        <v>425</v>
      </c>
      <c r="F762" s="467"/>
      <c r="G762" s="214">
        <f>D762*F762</f>
        <v>0</v>
      </c>
    </row>
    <row r="763" spans="1:13" s="106" customFormat="1">
      <c r="A763" s="419" t="s">
        <v>949</v>
      </c>
      <c r="B763" s="576" t="s">
        <v>950</v>
      </c>
      <c r="C763" s="577"/>
      <c r="D763" s="87"/>
      <c r="E763" s="152"/>
      <c r="F763" s="519"/>
      <c r="G763" s="210">
        <f>SUM(G738:G762)</f>
        <v>0</v>
      </c>
    </row>
    <row r="764" spans="1:13" s="106" customFormat="1">
      <c r="A764" s="419"/>
      <c r="B764" s="107"/>
      <c r="C764" s="93"/>
      <c r="D764" s="131"/>
      <c r="E764" s="93"/>
      <c r="F764" s="449"/>
      <c r="G764" s="203"/>
    </row>
    <row r="765" spans="1:13" s="106" customFormat="1">
      <c r="A765" s="432"/>
      <c r="C765" s="105"/>
      <c r="E765" s="105"/>
      <c r="F765" s="578"/>
      <c r="G765" s="203"/>
    </row>
    <row r="766" spans="1:13" s="106" customFormat="1">
      <c r="A766" s="581" t="s">
        <v>951</v>
      </c>
      <c r="B766" s="582" t="s">
        <v>952</v>
      </c>
      <c r="C766" s="572"/>
      <c r="D766" s="583"/>
      <c r="E766" s="572"/>
      <c r="F766" s="584"/>
      <c r="G766" s="452"/>
    </row>
    <row r="767" spans="1:13" s="106" customFormat="1">
      <c r="A767" s="432"/>
      <c r="B767" s="106" t="s">
        <v>953</v>
      </c>
      <c r="C767" s="105"/>
      <c r="E767" s="105"/>
      <c r="F767" s="578"/>
      <c r="G767" s="203"/>
    </row>
    <row r="768" spans="1:13" s="89" customFormat="1" ht="48">
      <c r="A768" s="94" t="s">
        <v>508</v>
      </c>
      <c r="B768" s="585" t="s">
        <v>954</v>
      </c>
      <c r="C768" s="586"/>
      <c r="D768" s="532"/>
      <c r="E768" s="587"/>
      <c r="F768" s="588"/>
      <c r="G768" s="92"/>
      <c r="K768" s="589"/>
      <c r="L768" s="518"/>
      <c r="M768" s="518"/>
    </row>
    <row r="769" spans="1:13" s="89" customFormat="1" ht="156">
      <c r="A769" s="590"/>
      <c r="B769" s="585" t="s">
        <v>955</v>
      </c>
      <c r="C769" s="586"/>
      <c r="D769" s="532"/>
      <c r="E769" s="587"/>
      <c r="F769" s="588"/>
      <c r="G769" s="92"/>
      <c r="K769" s="589"/>
      <c r="L769" s="518"/>
      <c r="M769" s="518"/>
    </row>
    <row r="770" spans="1:13" s="89" customFormat="1">
      <c r="A770" s="590"/>
      <c r="B770" s="115"/>
      <c r="C770" s="518" t="s">
        <v>1</v>
      </c>
      <c r="D770" s="87">
        <v>3</v>
      </c>
      <c r="E770" s="93" t="s">
        <v>425</v>
      </c>
      <c r="F770" s="519"/>
      <c r="G770" s="520">
        <f>D770*F770</f>
        <v>0</v>
      </c>
      <c r="K770" s="589"/>
      <c r="L770" s="518"/>
      <c r="M770" s="518"/>
    </row>
    <row r="771" spans="1:13" s="89" customFormat="1">
      <c r="A771" s="590"/>
      <c r="B771" s="433"/>
      <c r="C771" s="591"/>
      <c r="D771" s="106"/>
      <c r="E771" s="587"/>
      <c r="F771" s="588"/>
      <c r="G771" s="92"/>
      <c r="K771" s="589"/>
      <c r="L771" s="518"/>
      <c r="M771" s="518"/>
    </row>
    <row r="772" spans="1:13" s="89" customFormat="1" ht="24">
      <c r="A772" s="94" t="s">
        <v>515</v>
      </c>
      <c r="B772" s="433" t="s">
        <v>956</v>
      </c>
      <c r="C772" s="591"/>
      <c r="D772" s="106"/>
      <c r="E772" s="587"/>
      <c r="F772" s="588"/>
      <c r="G772" s="92"/>
      <c r="K772" s="589"/>
      <c r="L772" s="518"/>
      <c r="M772" s="518"/>
    </row>
    <row r="773" spans="1:13" s="89" customFormat="1" ht="120">
      <c r="A773" s="590"/>
      <c r="B773" s="433" t="s">
        <v>1152</v>
      </c>
      <c r="C773" s="591"/>
      <c r="D773" s="106"/>
      <c r="E773" s="587"/>
      <c r="F773" s="588"/>
      <c r="G773" s="92"/>
      <c r="K773" s="589"/>
      <c r="L773" s="518"/>
      <c r="M773" s="518"/>
    </row>
    <row r="774" spans="1:13" s="89" customFormat="1">
      <c r="A774" s="435"/>
      <c r="B774" s="115"/>
      <c r="C774" s="518" t="s">
        <v>1</v>
      </c>
      <c r="D774" s="87">
        <v>2</v>
      </c>
      <c r="E774" s="93" t="s">
        <v>425</v>
      </c>
      <c r="F774" s="519"/>
      <c r="G774" s="520">
        <f>D774*F774</f>
        <v>0</v>
      </c>
      <c r="J774" s="518"/>
      <c r="K774" s="592"/>
      <c r="L774" s="518"/>
      <c r="M774" s="518"/>
    </row>
    <row r="775" spans="1:13" s="106" customFormat="1">
      <c r="A775" s="432"/>
      <c r="C775" s="105"/>
      <c r="E775" s="105"/>
      <c r="F775" s="578"/>
      <c r="G775" s="203"/>
    </row>
    <row r="776" spans="1:13" s="106" customFormat="1" ht="84">
      <c r="A776" s="128" t="s">
        <v>531</v>
      </c>
      <c r="B776" s="576" t="s">
        <v>1153</v>
      </c>
      <c r="C776" s="577"/>
      <c r="D776" s="87"/>
      <c r="E776" s="152"/>
      <c r="F776" s="519"/>
      <c r="G776" s="210"/>
    </row>
    <row r="777" spans="1:13" s="106" customFormat="1">
      <c r="A777" s="128"/>
      <c r="B777" s="576"/>
      <c r="C777" s="577" t="s">
        <v>331</v>
      </c>
      <c r="D777" s="87">
        <v>150</v>
      </c>
      <c r="E777" s="93" t="s">
        <v>425</v>
      </c>
      <c r="F777" s="519"/>
      <c r="G777" s="520">
        <f>D777*F777</f>
        <v>0</v>
      </c>
    </row>
    <row r="778" spans="1:13" s="106" customFormat="1">
      <c r="A778" s="128" t="s">
        <v>533</v>
      </c>
      <c r="B778" s="576" t="s">
        <v>1090</v>
      </c>
      <c r="C778" s="577"/>
      <c r="D778" s="131"/>
      <c r="E778" s="152"/>
      <c r="F778" s="519"/>
      <c r="G778" s="210"/>
    </row>
    <row r="779" spans="1:13" s="106" customFormat="1">
      <c r="A779" s="128"/>
      <c r="B779" s="576" t="s">
        <v>1156</v>
      </c>
      <c r="C779" s="577"/>
      <c r="D779" s="131"/>
      <c r="E779" s="152"/>
      <c r="F779" s="519"/>
      <c r="G779" s="210"/>
    </row>
    <row r="780" spans="1:13" s="178" customFormat="1">
      <c r="A780" s="128"/>
      <c r="B780" s="576" t="s">
        <v>1154</v>
      </c>
      <c r="C780" s="577" t="s">
        <v>915</v>
      </c>
      <c r="D780" s="87">
        <v>31</v>
      </c>
      <c r="E780" s="93" t="s">
        <v>425</v>
      </c>
      <c r="F780" s="519"/>
      <c r="G780" s="520">
        <f>D780*F780</f>
        <v>0</v>
      </c>
    </row>
    <row r="781" spans="1:13" s="178" customFormat="1">
      <c r="A781" s="180"/>
      <c r="C781" s="179"/>
      <c r="E781" s="179"/>
      <c r="F781" s="201"/>
      <c r="G781" s="215"/>
    </row>
    <row r="782" spans="1:13" s="178" customFormat="1">
      <c r="A782" s="128" t="s">
        <v>541</v>
      </c>
      <c r="B782" s="576" t="s">
        <v>1155</v>
      </c>
      <c r="C782" s="577"/>
      <c r="D782" s="131"/>
      <c r="E782" s="152"/>
      <c r="F782" s="519"/>
      <c r="G782" s="210"/>
    </row>
    <row r="783" spans="1:13" s="178" customFormat="1">
      <c r="A783" s="128"/>
      <c r="B783" s="576" t="s">
        <v>1156</v>
      </c>
      <c r="C783" s="577"/>
      <c r="D783" s="131"/>
      <c r="E783" s="152"/>
      <c r="F783" s="519"/>
      <c r="G783" s="210"/>
    </row>
    <row r="784" spans="1:13" s="178" customFormat="1">
      <c r="A784" s="128"/>
      <c r="B784" s="576" t="s">
        <v>1154</v>
      </c>
      <c r="C784" s="577" t="s">
        <v>915</v>
      </c>
      <c r="D784" s="87">
        <v>31</v>
      </c>
      <c r="E784" s="93" t="s">
        <v>425</v>
      </c>
      <c r="F784" s="519"/>
      <c r="G784" s="520">
        <f>D784*F784</f>
        <v>0</v>
      </c>
    </row>
    <row r="785" spans="1:7" s="117" customFormat="1">
      <c r="A785" s="134"/>
      <c r="C785" s="132"/>
      <c r="D785" s="133"/>
      <c r="E785" s="125"/>
      <c r="F785" s="192"/>
      <c r="G785" s="207"/>
    </row>
    <row r="786" spans="1:7" s="117" customFormat="1">
      <c r="A786" s="128" t="s">
        <v>543</v>
      </c>
      <c r="B786" s="576" t="s">
        <v>957</v>
      </c>
      <c r="C786" s="577"/>
      <c r="D786" s="131"/>
      <c r="E786" s="152"/>
      <c r="F786" s="519"/>
      <c r="G786" s="210"/>
    </row>
    <row r="787" spans="1:7" s="117" customFormat="1">
      <c r="A787" s="128"/>
      <c r="B787" s="576" t="s">
        <v>1157</v>
      </c>
      <c r="C787" s="577"/>
      <c r="D787" s="131"/>
      <c r="E787" s="152"/>
      <c r="F787" s="519"/>
      <c r="G787" s="210"/>
    </row>
    <row r="788" spans="1:7" s="117" customFormat="1">
      <c r="A788" s="128"/>
      <c r="B788" s="576" t="s">
        <v>1072</v>
      </c>
      <c r="C788" s="577" t="s">
        <v>915</v>
      </c>
      <c r="D788" s="87">
        <v>6</v>
      </c>
      <c r="E788" s="93" t="s">
        <v>425</v>
      </c>
      <c r="F788" s="519"/>
      <c r="G788" s="520">
        <f t="shared" ref="G788:G789" si="55">D788*F788</f>
        <v>0</v>
      </c>
    </row>
    <row r="789" spans="1:7" s="117" customFormat="1">
      <c r="A789" s="128"/>
      <c r="B789" s="576" t="s">
        <v>1073</v>
      </c>
      <c r="C789" s="577" t="s">
        <v>915</v>
      </c>
      <c r="D789" s="87">
        <v>4</v>
      </c>
      <c r="E789" s="93" t="s">
        <v>425</v>
      </c>
      <c r="F789" s="519"/>
      <c r="G789" s="520">
        <f t="shared" si="55"/>
        <v>0</v>
      </c>
    </row>
    <row r="790" spans="1:7" s="117" customFormat="1">
      <c r="A790" s="128"/>
      <c r="D790" s="133"/>
      <c r="E790" s="132"/>
      <c r="F790" s="197"/>
      <c r="G790" s="211"/>
    </row>
    <row r="791" spans="1:7" s="117" customFormat="1">
      <c r="A791" s="134"/>
      <c r="B791" s="117" t="s">
        <v>958</v>
      </c>
      <c r="D791" s="133"/>
      <c r="E791" s="132"/>
      <c r="F791" s="197"/>
      <c r="G791" s="211"/>
    </row>
    <row r="792" spans="1:7" s="117" customFormat="1">
      <c r="A792" s="419" t="s">
        <v>544</v>
      </c>
      <c r="B792" s="466" t="s">
        <v>959</v>
      </c>
      <c r="C792" s="88"/>
      <c r="D792" s="87"/>
      <c r="E792" s="132"/>
      <c r="F792" s="197"/>
      <c r="G792" s="211"/>
    </row>
    <row r="793" spans="1:7" s="117" customFormat="1">
      <c r="A793" s="419"/>
      <c r="B793" s="593" t="s">
        <v>960</v>
      </c>
      <c r="C793" s="88"/>
      <c r="D793" s="87"/>
      <c r="E793" s="132"/>
      <c r="F793" s="197"/>
      <c r="G793" s="211"/>
    </row>
    <row r="794" spans="1:7" s="117" customFormat="1">
      <c r="A794" s="419"/>
      <c r="B794" s="593" t="s">
        <v>961</v>
      </c>
      <c r="C794" s="88"/>
      <c r="D794" s="87"/>
      <c r="E794" s="132"/>
      <c r="F794" s="197"/>
      <c r="G794" s="211"/>
    </row>
    <row r="795" spans="1:7" s="117" customFormat="1" ht="13.5">
      <c r="A795" s="419"/>
      <c r="B795" s="593" t="s">
        <v>1290</v>
      </c>
      <c r="C795" s="88"/>
      <c r="D795" s="87"/>
      <c r="E795" s="132"/>
      <c r="F795" s="197"/>
      <c r="G795" s="211"/>
    </row>
    <row r="796" spans="1:7" s="117" customFormat="1">
      <c r="A796" s="419"/>
      <c r="B796" s="466" t="s">
        <v>962</v>
      </c>
      <c r="C796" s="130"/>
      <c r="D796" s="131"/>
      <c r="E796" s="132"/>
      <c r="F796" s="197"/>
      <c r="G796" s="211"/>
    </row>
    <row r="797" spans="1:7" ht="36">
      <c r="B797" s="430" t="s">
        <v>963</v>
      </c>
      <c r="C797" s="130"/>
      <c r="D797" s="131"/>
    </row>
    <row r="798" spans="1:7" ht="24">
      <c r="A798" s="182"/>
      <c r="B798" s="430" t="s">
        <v>964</v>
      </c>
      <c r="C798" s="88" t="s">
        <v>643</v>
      </c>
      <c r="D798" s="131">
        <v>1</v>
      </c>
      <c r="E798" s="93" t="s">
        <v>425</v>
      </c>
      <c r="F798" s="519"/>
      <c r="G798" s="520">
        <f t="shared" ref="G798" si="56">D798*F798</f>
        <v>0</v>
      </c>
    </row>
    <row r="799" spans="1:7">
      <c r="B799" s="107"/>
      <c r="C799" s="423"/>
      <c r="D799" s="450"/>
    </row>
    <row r="800" spans="1:7" s="429" customFormat="1">
      <c r="A800" s="419" t="s">
        <v>545</v>
      </c>
      <c r="B800" s="466" t="s">
        <v>1158</v>
      </c>
      <c r="C800" s="88"/>
      <c r="D800" s="87"/>
      <c r="E800" s="421"/>
      <c r="F800" s="543"/>
      <c r="G800" s="208"/>
    </row>
    <row r="801" spans="1:7">
      <c r="B801" s="466" t="s">
        <v>965</v>
      </c>
    </row>
    <row r="802" spans="1:7" s="429" customFormat="1" ht="24">
      <c r="A802" s="419"/>
      <c r="B802" s="430" t="s">
        <v>1159</v>
      </c>
      <c r="C802" s="88" t="s">
        <v>27</v>
      </c>
      <c r="D802" s="87">
        <v>1</v>
      </c>
      <c r="E802" s="93" t="s">
        <v>425</v>
      </c>
      <c r="F802" s="519"/>
      <c r="G802" s="520">
        <f t="shared" ref="G802" si="57">D802*F802</f>
        <v>0</v>
      </c>
    </row>
    <row r="803" spans="1:7" s="153" customFormat="1" ht="24">
      <c r="A803" s="148">
        <v>9</v>
      </c>
      <c r="B803" s="149" t="s">
        <v>920</v>
      </c>
      <c r="C803" s="150" t="s">
        <v>579</v>
      </c>
      <c r="D803" s="151"/>
      <c r="E803" s="163"/>
      <c r="F803" s="198"/>
      <c r="G803" s="212"/>
    </row>
    <row r="804" spans="1:7" s="153" customFormat="1">
      <c r="A804" s="148"/>
      <c r="B804" s="149" t="s">
        <v>921</v>
      </c>
      <c r="C804" s="150"/>
      <c r="D804" s="151"/>
      <c r="E804" s="163"/>
      <c r="F804" s="198"/>
      <c r="G804" s="212"/>
    </row>
    <row r="805" spans="1:7" s="153" customFormat="1">
      <c r="A805" s="164"/>
      <c r="B805" s="175" t="s">
        <v>922</v>
      </c>
      <c r="C805" s="176" t="s">
        <v>643</v>
      </c>
      <c r="D805" s="167">
        <v>1</v>
      </c>
      <c r="E805" s="177" t="s">
        <v>425</v>
      </c>
      <c r="F805" s="467"/>
      <c r="G805" s="508">
        <f>D805*F805</f>
        <v>0</v>
      </c>
    </row>
    <row r="806" spans="1:7" s="106" customFormat="1">
      <c r="A806" s="419" t="s">
        <v>966</v>
      </c>
      <c r="B806" s="576" t="s">
        <v>967</v>
      </c>
      <c r="C806" s="577"/>
      <c r="D806" s="87"/>
      <c r="E806" s="152"/>
      <c r="F806" s="519"/>
      <c r="G806" s="210">
        <f>SUM(G770:G805)</f>
        <v>0</v>
      </c>
    </row>
    <row r="807" spans="1:7" s="429" customFormat="1">
      <c r="A807" s="182"/>
      <c r="B807" s="576"/>
      <c r="C807" s="88"/>
      <c r="D807" s="87"/>
      <c r="E807" s="109"/>
      <c r="F807" s="543"/>
      <c r="G807" s="208"/>
    </row>
    <row r="808" spans="1:7">
      <c r="A808" s="424"/>
      <c r="B808" s="468"/>
      <c r="C808" s="120"/>
      <c r="D808" s="121"/>
      <c r="E808" s="426"/>
      <c r="F808" s="469"/>
      <c r="G808" s="428"/>
    </row>
    <row r="809" spans="1:7">
      <c r="A809" s="470" t="s">
        <v>781</v>
      </c>
      <c r="B809" s="420" t="s">
        <v>968</v>
      </c>
      <c r="G809" s="208">
        <f>G806+G763+G730+G683</f>
        <v>0</v>
      </c>
    </row>
    <row r="810" spans="1:7">
      <c r="A810" s="470"/>
      <c r="B810" s="420"/>
    </row>
    <row r="811" spans="1:7">
      <c r="A811" s="470"/>
      <c r="B811" s="420"/>
    </row>
    <row r="812" spans="1:7">
      <c r="A812" s="470"/>
      <c r="B812" s="420"/>
    </row>
    <row r="813" spans="1:7">
      <c r="A813" s="471" t="s">
        <v>969</v>
      </c>
      <c r="B813" s="425" t="s">
        <v>970</v>
      </c>
      <c r="C813" s="120"/>
      <c r="D813" s="121"/>
      <c r="E813" s="426"/>
      <c r="F813" s="469"/>
      <c r="G813" s="428"/>
    </row>
    <row r="814" spans="1:7">
      <c r="A814" s="470"/>
      <c r="B814" s="420"/>
    </row>
    <row r="815" spans="1:7">
      <c r="A815" s="424" t="s">
        <v>971</v>
      </c>
      <c r="B815" s="425" t="s">
        <v>972</v>
      </c>
      <c r="C815" s="120"/>
      <c r="D815" s="121"/>
      <c r="E815" s="426"/>
      <c r="F815" s="469"/>
      <c r="G815" s="428"/>
    </row>
    <row r="816" spans="1:7">
      <c r="B816" s="466" t="s">
        <v>973</v>
      </c>
    </row>
    <row r="818" spans="1:7">
      <c r="A818" s="419" t="s">
        <v>508</v>
      </c>
      <c r="B818" s="466" t="s">
        <v>974</v>
      </c>
    </row>
    <row r="819" spans="1:7">
      <c r="B819" s="466" t="s">
        <v>975</v>
      </c>
    </row>
    <row r="820" spans="1:7">
      <c r="B820" s="181" t="s">
        <v>976</v>
      </c>
      <c r="C820" s="130" t="s">
        <v>1</v>
      </c>
      <c r="D820" s="131">
        <v>4</v>
      </c>
      <c r="E820" s="93" t="s">
        <v>425</v>
      </c>
      <c r="F820" s="519"/>
      <c r="G820" s="520">
        <f>D820*F820</f>
        <v>0</v>
      </c>
    </row>
    <row r="821" spans="1:7" s="117" customFormat="1">
      <c r="A821" s="182"/>
      <c r="B821" s="183" t="s">
        <v>977</v>
      </c>
      <c r="C821" s="130" t="s">
        <v>1</v>
      </c>
      <c r="D821" s="131">
        <v>8</v>
      </c>
      <c r="E821" s="93" t="s">
        <v>425</v>
      </c>
      <c r="F821" s="519"/>
      <c r="G821" s="520">
        <f>D821*F821</f>
        <v>0</v>
      </c>
    </row>
    <row r="822" spans="1:7" s="117" customFormat="1">
      <c r="A822" s="182"/>
      <c r="B822" s="183"/>
      <c r="C822" s="130"/>
      <c r="D822" s="131"/>
      <c r="E822" s="93"/>
      <c r="F822" s="519"/>
      <c r="G822" s="520"/>
    </row>
    <row r="823" spans="1:7" s="117" customFormat="1">
      <c r="A823" s="182">
        <v>2</v>
      </c>
      <c r="B823" s="466" t="s">
        <v>978</v>
      </c>
      <c r="E823" s="109"/>
      <c r="F823" s="202"/>
      <c r="G823" s="207"/>
    </row>
    <row r="824" spans="1:7" s="117" customFormat="1">
      <c r="A824" s="182"/>
      <c r="B824" s="466" t="s">
        <v>979</v>
      </c>
      <c r="E824" s="109"/>
      <c r="F824" s="202"/>
      <c r="G824" s="207"/>
    </row>
    <row r="825" spans="1:7" s="510" customFormat="1">
      <c r="A825" s="90"/>
      <c r="B825" s="181" t="s">
        <v>980</v>
      </c>
      <c r="C825" s="130" t="s">
        <v>1</v>
      </c>
      <c r="D825" s="131">
        <v>4</v>
      </c>
      <c r="E825" s="93" t="s">
        <v>425</v>
      </c>
      <c r="F825" s="519"/>
      <c r="G825" s="520">
        <f>D825*F825</f>
        <v>0</v>
      </c>
    </row>
    <row r="826" spans="1:7" s="510" customFormat="1">
      <c r="A826" s="90"/>
      <c r="B826" s="181"/>
      <c r="C826" s="130"/>
      <c r="D826" s="131"/>
      <c r="E826" s="93"/>
      <c r="F826" s="519"/>
      <c r="G826" s="520"/>
    </row>
    <row r="827" spans="1:7" s="510" customFormat="1">
      <c r="A827" s="90">
        <v>3</v>
      </c>
      <c r="B827" s="181" t="s">
        <v>981</v>
      </c>
      <c r="C827" s="130"/>
      <c r="D827" s="131"/>
      <c r="E827" s="93"/>
      <c r="F827" s="519"/>
      <c r="G827" s="520"/>
    </row>
    <row r="828" spans="1:7" s="510" customFormat="1">
      <c r="A828" s="90"/>
      <c r="B828" s="181" t="s">
        <v>982</v>
      </c>
      <c r="C828" s="130"/>
      <c r="D828" s="131"/>
      <c r="E828" s="93"/>
      <c r="F828" s="519"/>
      <c r="G828" s="520"/>
    </row>
    <row r="829" spans="1:7" s="510" customFormat="1">
      <c r="A829" s="90"/>
      <c r="B829" s="181"/>
      <c r="C829" s="130" t="s">
        <v>22</v>
      </c>
      <c r="D829" s="131">
        <v>4</v>
      </c>
      <c r="E829" s="93" t="s">
        <v>425</v>
      </c>
      <c r="F829" s="519"/>
      <c r="G829" s="520">
        <f>D829*F829</f>
        <v>0</v>
      </c>
    </row>
    <row r="830" spans="1:7">
      <c r="A830" s="424"/>
      <c r="B830" s="468"/>
      <c r="C830" s="120"/>
      <c r="D830" s="121"/>
      <c r="E830" s="426"/>
      <c r="F830" s="469"/>
      <c r="G830" s="428"/>
    </row>
    <row r="831" spans="1:7">
      <c r="A831" s="419" t="s">
        <v>983</v>
      </c>
      <c r="B831" s="466" t="s">
        <v>984</v>
      </c>
      <c r="G831" s="208">
        <f>SUM(G820:G829)</f>
        <v>0</v>
      </c>
    </row>
    <row r="833" spans="1:7">
      <c r="A833" s="424" t="s">
        <v>985</v>
      </c>
      <c r="B833" s="425" t="s">
        <v>1062</v>
      </c>
      <c r="C833" s="120"/>
      <c r="D833" s="121"/>
      <c r="E833" s="426"/>
      <c r="F833" s="469"/>
      <c r="G833" s="428"/>
    </row>
    <row r="834" spans="1:7">
      <c r="B834" s="466" t="s">
        <v>986</v>
      </c>
    </row>
    <row r="835" spans="1:7">
      <c r="B835" s="466" t="s">
        <v>987</v>
      </c>
    </row>
    <row r="836" spans="1:7">
      <c r="B836" s="466" t="s">
        <v>988</v>
      </c>
    </row>
    <row r="837" spans="1:7">
      <c r="B837" s="466" t="s">
        <v>1291</v>
      </c>
    </row>
    <row r="838" spans="1:7" ht="60">
      <c r="B838" s="537" t="s">
        <v>989</v>
      </c>
    </row>
    <row r="839" spans="1:7" ht="72">
      <c r="B839" s="537" t="s">
        <v>990</v>
      </c>
    </row>
    <row r="840" spans="1:7">
      <c r="B840" s="420" t="s">
        <v>991</v>
      </c>
    </row>
    <row r="841" spans="1:7">
      <c r="B841" s="420"/>
    </row>
    <row r="842" spans="1:7">
      <c r="B842" s="420" t="s">
        <v>992</v>
      </c>
    </row>
    <row r="843" spans="1:7">
      <c r="A843" s="419" t="s">
        <v>508</v>
      </c>
      <c r="B843" s="466" t="s">
        <v>993</v>
      </c>
    </row>
    <row r="844" spans="1:7">
      <c r="B844" s="466" t="s">
        <v>994</v>
      </c>
      <c r="C844" s="88" t="s">
        <v>27</v>
      </c>
      <c r="D844" s="87">
        <v>3</v>
      </c>
      <c r="E844" s="93" t="s">
        <v>425</v>
      </c>
      <c r="F844" s="519"/>
      <c r="G844" s="520">
        <f>D844*F844</f>
        <v>0</v>
      </c>
    </row>
    <row r="846" spans="1:7">
      <c r="A846" s="419" t="s">
        <v>515</v>
      </c>
      <c r="B846" s="466" t="s">
        <v>995</v>
      </c>
    </row>
    <row r="847" spans="1:7">
      <c r="B847" s="466" t="s">
        <v>996</v>
      </c>
      <c r="C847" s="88" t="s">
        <v>27</v>
      </c>
      <c r="D847" s="87">
        <v>1</v>
      </c>
      <c r="E847" s="93" t="s">
        <v>425</v>
      </c>
      <c r="F847" s="519"/>
      <c r="G847" s="520">
        <f>D847*F847</f>
        <v>0</v>
      </c>
    </row>
    <row r="848" spans="1:7">
      <c r="E848" s="93"/>
      <c r="F848" s="519"/>
      <c r="G848" s="520"/>
    </row>
    <row r="849" spans="1:7">
      <c r="B849" s="420" t="s">
        <v>997</v>
      </c>
      <c r="E849" s="93"/>
      <c r="F849" s="519"/>
      <c r="G849" s="520"/>
    </row>
    <row r="850" spans="1:7">
      <c r="A850" s="419" t="s">
        <v>531</v>
      </c>
      <c r="B850" s="466" t="s">
        <v>998</v>
      </c>
      <c r="E850" s="93"/>
      <c r="F850" s="519"/>
      <c r="G850" s="520"/>
    </row>
    <row r="851" spans="1:7">
      <c r="B851" s="466" t="s">
        <v>999</v>
      </c>
      <c r="C851" s="88" t="s">
        <v>27</v>
      </c>
      <c r="D851" s="87">
        <v>3</v>
      </c>
      <c r="E851" s="93" t="s">
        <v>425</v>
      </c>
      <c r="F851" s="519"/>
      <c r="G851" s="520">
        <f t="shared" ref="G851:G854" si="58">D851*F851</f>
        <v>0</v>
      </c>
    </row>
    <row r="852" spans="1:7">
      <c r="B852" s="466" t="s">
        <v>1000</v>
      </c>
      <c r="C852" s="88" t="s">
        <v>27</v>
      </c>
      <c r="D852" s="87">
        <v>3</v>
      </c>
      <c r="E852" s="93" t="s">
        <v>425</v>
      </c>
      <c r="F852" s="519"/>
      <c r="G852" s="520">
        <f t="shared" si="58"/>
        <v>0</v>
      </c>
    </row>
    <row r="853" spans="1:7">
      <c r="B853" s="466" t="s">
        <v>1001</v>
      </c>
      <c r="C853" s="88" t="s">
        <v>27</v>
      </c>
      <c r="D853" s="87">
        <v>1</v>
      </c>
      <c r="E853" s="93" t="s">
        <v>425</v>
      </c>
      <c r="F853" s="519"/>
      <c r="G853" s="520">
        <f t="shared" si="58"/>
        <v>0</v>
      </c>
    </row>
    <row r="854" spans="1:7">
      <c r="B854" s="466" t="s">
        <v>1002</v>
      </c>
      <c r="C854" s="88" t="s">
        <v>27</v>
      </c>
      <c r="D854" s="87">
        <v>5</v>
      </c>
      <c r="E854" s="93" t="s">
        <v>425</v>
      </c>
      <c r="F854" s="519"/>
      <c r="G854" s="520">
        <f t="shared" si="58"/>
        <v>0</v>
      </c>
    </row>
    <row r="855" spans="1:7">
      <c r="B855" s="423"/>
      <c r="C855" s="423"/>
      <c r="D855" s="423"/>
      <c r="E855" s="423"/>
      <c r="F855" s="431"/>
      <c r="G855" s="431"/>
    </row>
    <row r="856" spans="1:7">
      <c r="A856" s="419" t="s">
        <v>533</v>
      </c>
      <c r="B856" s="466" t="s">
        <v>1003</v>
      </c>
      <c r="E856" s="93"/>
      <c r="F856" s="519"/>
      <c r="G856" s="520"/>
    </row>
    <row r="857" spans="1:7">
      <c r="B857" s="466" t="s">
        <v>999</v>
      </c>
      <c r="C857" s="88" t="s">
        <v>27</v>
      </c>
      <c r="D857" s="87">
        <v>7</v>
      </c>
      <c r="E857" s="93" t="s">
        <v>425</v>
      </c>
      <c r="F857" s="519"/>
      <c r="G857" s="520">
        <f t="shared" ref="G857:G858" si="59">D857*F857</f>
        <v>0</v>
      </c>
    </row>
    <row r="858" spans="1:7">
      <c r="B858" s="466" t="s">
        <v>1002</v>
      </c>
      <c r="C858" s="88" t="s">
        <v>27</v>
      </c>
      <c r="D858" s="87">
        <v>4</v>
      </c>
      <c r="E858" s="93" t="s">
        <v>425</v>
      </c>
      <c r="F858" s="519"/>
      <c r="G858" s="520">
        <f t="shared" si="59"/>
        <v>0</v>
      </c>
    </row>
    <row r="859" spans="1:7">
      <c r="E859" s="93"/>
      <c r="F859" s="519"/>
      <c r="G859" s="520"/>
    </row>
    <row r="860" spans="1:7">
      <c r="B860" s="420" t="s">
        <v>782</v>
      </c>
      <c r="E860" s="93"/>
      <c r="F860" s="519"/>
      <c r="G860" s="520"/>
    </row>
    <row r="861" spans="1:7">
      <c r="B861" s="466" t="s">
        <v>1004</v>
      </c>
      <c r="E861" s="93"/>
      <c r="F861" s="519"/>
      <c r="G861" s="520"/>
    </row>
    <row r="862" spans="1:7">
      <c r="A862" s="419" t="s">
        <v>541</v>
      </c>
      <c r="B862" s="466" t="s">
        <v>1005</v>
      </c>
      <c r="E862" s="93"/>
      <c r="F862" s="519"/>
      <c r="G862" s="520"/>
    </row>
    <row r="863" spans="1:7" ht="60">
      <c r="B863" s="539" t="s">
        <v>1006</v>
      </c>
    </row>
    <row r="864" spans="1:7">
      <c r="B864" s="423"/>
      <c r="C864" s="88" t="s">
        <v>27</v>
      </c>
      <c r="D864" s="87">
        <v>2</v>
      </c>
      <c r="E864" s="93" t="s">
        <v>425</v>
      </c>
      <c r="F864" s="519"/>
      <c r="G864" s="520">
        <f>D864*F864</f>
        <v>0</v>
      </c>
    </row>
    <row r="865" spans="1:7">
      <c r="E865" s="93"/>
      <c r="F865" s="519"/>
      <c r="G865" s="520"/>
    </row>
    <row r="866" spans="1:7">
      <c r="A866" s="419" t="s">
        <v>543</v>
      </c>
      <c r="B866" s="466" t="s">
        <v>1007</v>
      </c>
    </row>
    <row r="867" spans="1:7">
      <c r="B867" s="466" t="s">
        <v>1008</v>
      </c>
      <c r="E867" s="93"/>
      <c r="F867" s="519"/>
      <c r="G867" s="520"/>
    </row>
    <row r="868" spans="1:7">
      <c r="B868" s="466" t="s">
        <v>1009</v>
      </c>
    </row>
    <row r="869" spans="1:7">
      <c r="B869" s="466" t="s">
        <v>1010</v>
      </c>
      <c r="C869" s="88" t="s">
        <v>27</v>
      </c>
      <c r="D869" s="87">
        <v>1</v>
      </c>
      <c r="E869" s="93" t="s">
        <v>425</v>
      </c>
      <c r="F869" s="519"/>
      <c r="G869" s="520">
        <f>D869*F869</f>
        <v>0</v>
      </c>
    </row>
    <row r="870" spans="1:7">
      <c r="E870" s="93"/>
      <c r="F870" s="519"/>
      <c r="G870" s="520"/>
    </row>
    <row r="871" spans="1:7">
      <c r="A871" s="419" t="s">
        <v>544</v>
      </c>
      <c r="B871" s="466" t="s">
        <v>1011</v>
      </c>
      <c r="E871" s="93"/>
      <c r="F871" s="519"/>
      <c r="G871" s="520"/>
    </row>
    <row r="872" spans="1:7">
      <c r="B872" s="466" t="s">
        <v>1012</v>
      </c>
      <c r="E872" s="93"/>
      <c r="F872" s="519"/>
      <c r="G872" s="520"/>
    </row>
    <row r="873" spans="1:7">
      <c r="B873" s="466" t="s">
        <v>1013</v>
      </c>
    </row>
    <row r="874" spans="1:7">
      <c r="B874" s="466" t="s">
        <v>1010</v>
      </c>
      <c r="C874" s="88" t="s">
        <v>27</v>
      </c>
      <c r="D874" s="87">
        <v>1</v>
      </c>
      <c r="E874" s="93" t="s">
        <v>425</v>
      </c>
      <c r="F874" s="519"/>
      <c r="G874" s="520">
        <f>D874*F874</f>
        <v>0</v>
      </c>
    </row>
    <row r="875" spans="1:7">
      <c r="E875" s="93"/>
      <c r="F875" s="519"/>
      <c r="G875" s="520"/>
    </row>
    <row r="876" spans="1:7">
      <c r="A876" s="419" t="s">
        <v>545</v>
      </c>
      <c r="B876" s="466" t="s">
        <v>1014</v>
      </c>
      <c r="E876" s="93"/>
      <c r="F876" s="519"/>
      <c r="G876" s="520"/>
    </row>
    <row r="877" spans="1:7">
      <c r="B877" s="466" t="s">
        <v>1015</v>
      </c>
      <c r="E877" s="93"/>
      <c r="F877" s="519"/>
      <c r="G877" s="520"/>
    </row>
    <row r="878" spans="1:7">
      <c r="B878" s="466" t="s">
        <v>1016</v>
      </c>
      <c r="E878" s="93"/>
      <c r="F878" s="519"/>
      <c r="G878" s="520"/>
    </row>
    <row r="879" spans="1:7">
      <c r="B879" s="423" t="s">
        <v>1017</v>
      </c>
      <c r="C879" s="423"/>
      <c r="D879" s="423"/>
      <c r="E879" s="423"/>
      <c r="F879" s="431"/>
      <c r="G879" s="431"/>
    </row>
    <row r="880" spans="1:7">
      <c r="C880" s="88" t="s">
        <v>27</v>
      </c>
      <c r="D880" s="87">
        <v>10</v>
      </c>
      <c r="E880" s="93" t="s">
        <v>425</v>
      </c>
      <c r="F880" s="519"/>
      <c r="G880" s="520">
        <f>D880*F880</f>
        <v>0</v>
      </c>
    </row>
    <row r="881" spans="1:7">
      <c r="E881" s="93"/>
      <c r="F881" s="519"/>
      <c r="G881" s="520"/>
    </row>
    <row r="882" spans="1:7">
      <c r="A882" s="419" t="s">
        <v>664</v>
      </c>
      <c r="B882" s="466" t="s">
        <v>1018</v>
      </c>
      <c r="E882" s="93"/>
      <c r="F882" s="519"/>
      <c r="G882" s="520"/>
    </row>
    <row r="883" spans="1:7">
      <c r="B883" s="466" t="s">
        <v>1015</v>
      </c>
      <c r="E883" s="93"/>
      <c r="F883" s="519"/>
      <c r="G883" s="520"/>
    </row>
    <row r="884" spans="1:7">
      <c r="B884" s="466" t="s">
        <v>1019</v>
      </c>
      <c r="E884" s="93"/>
      <c r="F884" s="519"/>
      <c r="G884" s="520"/>
    </row>
    <row r="885" spans="1:7">
      <c r="B885" s="466" t="s">
        <v>1020</v>
      </c>
      <c r="E885" s="93"/>
      <c r="F885" s="519"/>
      <c r="G885" s="520"/>
    </row>
    <row r="886" spans="1:7">
      <c r="B886" s="423" t="s">
        <v>1021</v>
      </c>
      <c r="C886" s="423"/>
      <c r="D886" s="423"/>
      <c r="E886" s="423"/>
      <c r="F886" s="431"/>
      <c r="G886" s="431"/>
    </row>
    <row r="887" spans="1:7">
      <c r="B887" s="89" t="s">
        <v>1022</v>
      </c>
      <c r="C887" s="88" t="s">
        <v>27</v>
      </c>
      <c r="D887" s="87">
        <v>10</v>
      </c>
      <c r="E887" s="93" t="s">
        <v>425</v>
      </c>
      <c r="F887" s="519"/>
      <c r="G887" s="520">
        <f>D887*F887</f>
        <v>0</v>
      </c>
    </row>
    <row r="889" spans="1:7">
      <c r="A889" s="419" t="s">
        <v>667</v>
      </c>
      <c r="B889" s="466" t="s">
        <v>1023</v>
      </c>
    </row>
    <row r="890" spans="1:7">
      <c r="B890" s="466" t="s">
        <v>1024</v>
      </c>
    </row>
    <row r="891" spans="1:7">
      <c r="B891" s="466" t="s">
        <v>1025</v>
      </c>
      <c r="C891" s="423"/>
      <c r="D891" s="423"/>
      <c r="E891" s="423"/>
      <c r="F891" s="431"/>
      <c r="G891" s="431"/>
    </row>
    <row r="892" spans="1:7">
      <c r="B892" s="466" t="s">
        <v>1010</v>
      </c>
      <c r="C892" s="88" t="s">
        <v>27</v>
      </c>
      <c r="D892" s="87">
        <v>20</v>
      </c>
      <c r="E892" s="93" t="s">
        <v>425</v>
      </c>
      <c r="F892" s="519"/>
      <c r="G892" s="520">
        <f>D892*F892</f>
        <v>0</v>
      </c>
    </row>
    <row r="894" spans="1:7">
      <c r="A894" s="419" t="s">
        <v>671</v>
      </c>
      <c r="B894" s="466" t="s">
        <v>1026</v>
      </c>
    </row>
    <row r="895" spans="1:7">
      <c r="B895" s="466" t="s">
        <v>1027</v>
      </c>
    </row>
    <row r="896" spans="1:7">
      <c r="B896" s="466" t="s">
        <v>1024</v>
      </c>
    </row>
    <row r="897" spans="1:7">
      <c r="B897" s="466" t="s">
        <v>1010</v>
      </c>
      <c r="C897" s="88" t="s">
        <v>27</v>
      </c>
      <c r="D897" s="87">
        <v>7</v>
      </c>
      <c r="E897" s="93" t="s">
        <v>425</v>
      </c>
      <c r="F897" s="519"/>
      <c r="G897" s="520">
        <f>D897*F897</f>
        <v>0</v>
      </c>
    </row>
    <row r="899" spans="1:7">
      <c r="A899" s="472">
        <v>12</v>
      </c>
      <c r="B899" s="423" t="s">
        <v>1028</v>
      </c>
      <c r="C899" s="423"/>
      <c r="D899" s="423"/>
      <c r="E899" s="423"/>
      <c r="F899" s="431"/>
      <c r="G899" s="431"/>
    </row>
    <row r="900" spans="1:7">
      <c r="A900" s="423"/>
      <c r="B900" s="466" t="s">
        <v>1008</v>
      </c>
      <c r="C900" s="423"/>
      <c r="D900" s="423"/>
      <c r="E900" s="423"/>
      <c r="F900" s="431"/>
      <c r="G900" s="431"/>
    </row>
    <row r="901" spans="1:7">
      <c r="A901" s="423"/>
      <c r="B901" s="466" t="s">
        <v>1029</v>
      </c>
      <c r="C901" s="88" t="s">
        <v>27</v>
      </c>
      <c r="D901" s="87">
        <v>1</v>
      </c>
      <c r="E901" s="93" t="s">
        <v>425</v>
      </c>
      <c r="F901" s="519"/>
      <c r="G901" s="520">
        <f t="shared" ref="G901:G902" si="60">D901*F901</f>
        <v>0</v>
      </c>
    </row>
    <row r="902" spans="1:7">
      <c r="B902" s="466" t="s">
        <v>1030</v>
      </c>
      <c r="C902" s="88" t="s">
        <v>27</v>
      </c>
      <c r="D902" s="87">
        <v>1</v>
      </c>
      <c r="E902" s="93" t="s">
        <v>425</v>
      </c>
      <c r="F902" s="519"/>
      <c r="G902" s="520">
        <f t="shared" si="60"/>
        <v>0</v>
      </c>
    </row>
    <row r="903" spans="1:7">
      <c r="B903" s="466" t="s">
        <v>1010</v>
      </c>
    </row>
    <row r="905" spans="1:7">
      <c r="A905" s="419" t="s">
        <v>548</v>
      </c>
      <c r="B905" s="466" t="s">
        <v>1031</v>
      </c>
    </row>
    <row r="906" spans="1:7">
      <c r="B906" s="466" t="s">
        <v>1032</v>
      </c>
    </row>
    <row r="907" spans="1:7">
      <c r="B907" s="466" t="s">
        <v>1033</v>
      </c>
      <c r="C907" s="88" t="s">
        <v>22</v>
      </c>
      <c r="D907" s="87">
        <v>8</v>
      </c>
      <c r="E907" s="93" t="s">
        <v>425</v>
      </c>
      <c r="F907" s="519"/>
      <c r="G907" s="520">
        <f t="shared" ref="G907" si="61">D907*F907</f>
        <v>0</v>
      </c>
    </row>
    <row r="908" spans="1:7">
      <c r="B908" s="466" t="s">
        <v>1010</v>
      </c>
      <c r="E908" s="93"/>
      <c r="F908" s="519"/>
      <c r="G908" s="520"/>
    </row>
    <row r="910" spans="1:7">
      <c r="A910" s="419" t="s">
        <v>549</v>
      </c>
      <c r="B910" s="466" t="s">
        <v>1034</v>
      </c>
    </row>
    <row r="911" spans="1:7">
      <c r="B911" s="466" t="s">
        <v>1035</v>
      </c>
    </row>
    <row r="912" spans="1:7">
      <c r="B912" s="466" t="s">
        <v>1036</v>
      </c>
      <c r="C912" s="88" t="s">
        <v>27</v>
      </c>
      <c r="D912" s="87">
        <v>4</v>
      </c>
      <c r="E912" s="93" t="s">
        <v>425</v>
      </c>
      <c r="F912" s="519"/>
      <c r="G912" s="520">
        <f t="shared" ref="G912" si="62">D912*F912</f>
        <v>0</v>
      </c>
    </row>
    <row r="913" spans="1:7">
      <c r="B913" s="466" t="s">
        <v>1010</v>
      </c>
    </row>
    <row r="915" spans="1:7">
      <c r="A915" s="419" t="s">
        <v>554</v>
      </c>
      <c r="B915" s="466" t="s">
        <v>1037</v>
      </c>
    </row>
    <row r="916" spans="1:7">
      <c r="B916" s="466" t="s">
        <v>1035</v>
      </c>
    </row>
    <row r="917" spans="1:7">
      <c r="B917" s="466" t="s">
        <v>1038</v>
      </c>
      <c r="C917" s="88" t="s">
        <v>27</v>
      </c>
      <c r="D917" s="87">
        <v>2</v>
      </c>
      <c r="E917" s="93" t="s">
        <v>425</v>
      </c>
      <c r="F917" s="519"/>
      <c r="G917" s="520">
        <f t="shared" ref="G917:G918" si="63">D917*F917</f>
        <v>0</v>
      </c>
    </row>
    <row r="918" spans="1:7">
      <c r="B918" s="423" t="s">
        <v>1039</v>
      </c>
      <c r="C918" s="88" t="s">
        <v>27</v>
      </c>
      <c r="D918" s="87">
        <v>1</v>
      </c>
      <c r="E918" s="93" t="s">
        <v>425</v>
      </c>
      <c r="F918" s="519"/>
      <c r="G918" s="520">
        <f t="shared" si="63"/>
        <v>0</v>
      </c>
    </row>
    <row r="919" spans="1:7">
      <c r="B919" s="466" t="s">
        <v>1010</v>
      </c>
      <c r="E919" s="93"/>
      <c r="F919" s="519"/>
      <c r="G919" s="520"/>
    </row>
    <row r="921" spans="1:7">
      <c r="A921" s="419" t="s">
        <v>557</v>
      </c>
      <c r="B921" s="466" t="s">
        <v>1040</v>
      </c>
    </row>
    <row r="922" spans="1:7">
      <c r="B922" s="466" t="s">
        <v>1041</v>
      </c>
    </row>
    <row r="923" spans="1:7">
      <c r="B923" s="466" t="s">
        <v>1042</v>
      </c>
      <c r="C923" s="88" t="s">
        <v>27</v>
      </c>
      <c r="D923" s="87">
        <v>4</v>
      </c>
      <c r="E923" s="93" t="s">
        <v>425</v>
      </c>
      <c r="F923" s="519"/>
      <c r="G923" s="520">
        <f t="shared" ref="G923" si="64">D923*F923</f>
        <v>0</v>
      </c>
    </row>
    <row r="924" spans="1:7">
      <c r="B924" s="466" t="s">
        <v>1010</v>
      </c>
      <c r="E924" s="93"/>
      <c r="F924" s="519"/>
      <c r="G924" s="520"/>
    </row>
    <row r="925" spans="1:7">
      <c r="A925" s="424"/>
      <c r="B925" s="468"/>
      <c r="C925" s="120"/>
      <c r="D925" s="121"/>
      <c r="E925" s="143"/>
      <c r="F925" s="570"/>
      <c r="G925" s="508"/>
    </row>
    <row r="926" spans="1:7">
      <c r="A926" s="419" t="s">
        <v>1043</v>
      </c>
      <c r="B926" s="466" t="s">
        <v>1044</v>
      </c>
      <c r="E926" s="93"/>
      <c r="F926" s="519"/>
      <c r="G926" s="520">
        <f>SUM(G844:G923)</f>
        <v>0</v>
      </c>
    </row>
    <row r="928" spans="1:7">
      <c r="A928" s="424"/>
      <c r="B928" s="473"/>
      <c r="C928" s="120"/>
      <c r="D928" s="121"/>
      <c r="E928" s="474"/>
      <c r="F928" s="469"/>
      <c r="G928" s="428"/>
    </row>
    <row r="929" spans="1:7">
      <c r="A929" s="419" t="s">
        <v>969</v>
      </c>
      <c r="B929" s="420" t="s">
        <v>1045</v>
      </c>
      <c r="F929" s="422"/>
      <c r="G929" s="208">
        <f>G926+G831</f>
        <v>0</v>
      </c>
    </row>
    <row r="930" spans="1:7">
      <c r="B930" s="420"/>
      <c r="F930" s="422"/>
    </row>
    <row r="934" spans="1:7">
      <c r="A934" s="424"/>
      <c r="B934" s="468" t="s">
        <v>1046</v>
      </c>
      <c r="C934" s="120"/>
      <c r="D934" s="121"/>
      <c r="E934" s="426"/>
      <c r="F934" s="469"/>
      <c r="G934" s="428"/>
    </row>
    <row r="936" spans="1:7">
      <c r="A936" s="419" t="s">
        <v>506</v>
      </c>
      <c r="B936" s="466" t="s">
        <v>1047</v>
      </c>
    </row>
    <row r="937" spans="1:7">
      <c r="A937" s="423"/>
      <c r="B937" s="423"/>
    </row>
    <row r="938" spans="1:7">
      <c r="A938" s="419" t="s">
        <v>1048</v>
      </c>
      <c r="B938" s="466" t="s">
        <v>509</v>
      </c>
      <c r="G938" s="208">
        <f>G243</f>
        <v>0</v>
      </c>
    </row>
    <row r="939" spans="1:7">
      <c r="A939" s="423"/>
      <c r="B939" s="423"/>
    </row>
    <row r="940" spans="1:7">
      <c r="A940" s="419" t="s">
        <v>1049</v>
      </c>
      <c r="B940" s="466" t="s">
        <v>647</v>
      </c>
      <c r="G940" s="208">
        <f>G296</f>
        <v>0</v>
      </c>
    </row>
    <row r="941" spans="1:7">
      <c r="A941" s="424"/>
      <c r="B941" s="468"/>
      <c r="C941" s="120"/>
      <c r="D941" s="121"/>
      <c r="E941" s="426"/>
      <c r="F941" s="469"/>
      <c r="G941" s="428"/>
    </row>
    <row r="942" spans="1:7">
      <c r="B942" s="466" t="s">
        <v>1050</v>
      </c>
      <c r="G942" s="208">
        <f>SUM(G938:G940)</f>
        <v>0</v>
      </c>
    </row>
    <row r="944" spans="1:7">
      <c r="A944" s="424" t="s">
        <v>779</v>
      </c>
      <c r="B944" s="468" t="s">
        <v>997</v>
      </c>
      <c r="C944" s="120"/>
      <c r="D944" s="121"/>
      <c r="E944" s="426"/>
      <c r="F944" s="469"/>
      <c r="G944" s="428"/>
    </row>
    <row r="945" spans="1:7">
      <c r="A945" s="423"/>
      <c r="B945" s="423"/>
    </row>
    <row r="946" spans="1:7">
      <c r="A946" s="419" t="s">
        <v>1051</v>
      </c>
      <c r="B946" s="466" t="s">
        <v>1052</v>
      </c>
      <c r="G946" s="208">
        <f>G329</f>
        <v>0</v>
      </c>
    </row>
    <row r="947" spans="1:7">
      <c r="A947" s="423"/>
      <c r="B947" s="423"/>
    </row>
    <row r="948" spans="1:7">
      <c r="A948" s="419" t="s">
        <v>705</v>
      </c>
      <c r="B948" s="466" t="s">
        <v>1053</v>
      </c>
      <c r="G948" s="208">
        <f>G361</f>
        <v>0</v>
      </c>
    </row>
    <row r="950" spans="1:7">
      <c r="A950" s="419" t="s">
        <v>1054</v>
      </c>
      <c r="B950" s="466" t="s">
        <v>1055</v>
      </c>
      <c r="G950" s="208">
        <f>G493</f>
        <v>0</v>
      </c>
    </row>
    <row r="951" spans="1:7">
      <c r="A951" s="424"/>
      <c r="B951" s="468"/>
      <c r="C951" s="120"/>
      <c r="D951" s="121"/>
      <c r="E951" s="426"/>
      <c r="F951" s="469"/>
      <c r="G951" s="428"/>
    </row>
    <row r="953" spans="1:7">
      <c r="B953" s="466" t="s">
        <v>1056</v>
      </c>
      <c r="G953" s="208">
        <f>SUM(G946:G950)</f>
        <v>0</v>
      </c>
    </row>
    <row r="955" spans="1:7">
      <c r="A955" s="424" t="s">
        <v>781</v>
      </c>
      <c r="B955" s="468" t="s">
        <v>782</v>
      </c>
      <c r="C955" s="120"/>
      <c r="D955" s="121"/>
      <c r="E955" s="426"/>
      <c r="F955" s="469"/>
      <c r="G955" s="428"/>
    </row>
    <row r="957" spans="1:7">
      <c r="A957" s="423" t="s">
        <v>1057</v>
      </c>
      <c r="B957" s="423" t="s">
        <v>784</v>
      </c>
      <c r="G957" s="208">
        <f>G683</f>
        <v>0</v>
      </c>
    </row>
    <row r="959" spans="1:7">
      <c r="A959" s="423" t="s">
        <v>943</v>
      </c>
      <c r="B959" s="423" t="s">
        <v>1058</v>
      </c>
      <c r="G959" s="208">
        <f>G730</f>
        <v>0</v>
      </c>
    </row>
    <row r="961" spans="1:7">
      <c r="A961" s="423" t="s">
        <v>949</v>
      </c>
      <c r="B961" s="423" t="s">
        <v>1059</v>
      </c>
      <c r="G961" s="208">
        <f>G763</f>
        <v>0</v>
      </c>
    </row>
    <row r="963" spans="1:7">
      <c r="A963" s="423" t="s">
        <v>966</v>
      </c>
      <c r="B963" s="423" t="s">
        <v>952</v>
      </c>
      <c r="G963" s="208">
        <f>G806</f>
        <v>0</v>
      </c>
    </row>
    <row r="964" spans="1:7">
      <c r="A964" s="424"/>
      <c r="B964" s="468"/>
      <c r="C964" s="120"/>
      <c r="D964" s="121"/>
      <c r="E964" s="426"/>
      <c r="F964" s="469"/>
      <c r="G964" s="428"/>
    </row>
    <row r="966" spans="1:7">
      <c r="B966" s="466" t="s">
        <v>1060</v>
      </c>
      <c r="G966" s="208">
        <f>SUM(G957:G963)</f>
        <v>0</v>
      </c>
    </row>
    <row r="968" spans="1:7">
      <c r="A968" s="424" t="s">
        <v>969</v>
      </c>
      <c r="B968" s="468" t="s">
        <v>970</v>
      </c>
      <c r="C968" s="120"/>
      <c r="D968" s="121"/>
      <c r="E968" s="426"/>
      <c r="F968" s="469"/>
      <c r="G968" s="428"/>
    </row>
    <row r="970" spans="1:7">
      <c r="A970" s="419" t="s">
        <v>983</v>
      </c>
      <c r="B970" s="466" t="s">
        <v>1061</v>
      </c>
      <c r="G970" s="208">
        <f>G831</f>
        <v>0</v>
      </c>
    </row>
    <row r="972" spans="1:7">
      <c r="A972" s="419" t="s">
        <v>1043</v>
      </c>
      <c r="B972" s="466" t="s">
        <v>1062</v>
      </c>
      <c r="G972" s="208">
        <f>G926</f>
        <v>0</v>
      </c>
    </row>
    <row r="973" spans="1:7">
      <c r="A973" s="424"/>
      <c r="B973" s="468"/>
      <c r="C973" s="120"/>
      <c r="D973" s="121"/>
      <c r="E973" s="426"/>
      <c r="F973" s="469"/>
      <c r="G973" s="428"/>
    </row>
    <row r="975" spans="1:7">
      <c r="A975" s="419" t="s">
        <v>969</v>
      </c>
      <c r="B975" s="466" t="s">
        <v>1063</v>
      </c>
      <c r="G975" s="208">
        <f>SUM(G970:G972)</f>
        <v>0</v>
      </c>
    </row>
    <row r="976" spans="1:7" ht="12.75" thickBot="1">
      <c r="A976" s="475"/>
      <c r="B976" s="476"/>
      <c r="C976" s="477"/>
      <c r="D976" s="478"/>
      <c r="E976" s="479"/>
      <c r="F976" s="480"/>
      <c r="G976" s="481"/>
    </row>
    <row r="978" spans="2:7">
      <c r="B978" s="420" t="s">
        <v>1064</v>
      </c>
      <c r="G978" s="208">
        <f>G975+G966+G953+G942</f>
        <v>0</v>
      </c>
    </row>
  </sheetData>
  <protectedRanges>
    <protectedRange password="D465" sqref="A215:B215 A216:D217 B153 B163:B164 A231 A230:D230 C231:D232 A232:B233 A234:A236 C55:D57 A237:D243 B825:D829 B820:D822 B33:D51 A33:A39 A270:B270 B83:B84 B81 C87:D87 B85:D86 C176:D176 B77:B79 C89:D91 A89:A91 C94:D94 B52:B63 A85:B87 A92:D93 C96:D106 C108:D108 B98:B108 A94:A108 A109:B125 C110:D125 A133:D134 B135:B138 C135:D139 C154:D156 B145:B147 C144:D146 C148:D150 B155 C161:D162 C158:D159 B158 C172:D173 B236:D236 C255:D255 C263:D263 C269:D269 C271:D277 C218:D229 A218:A229 A286:D292 A294:D294 A489:D491 C168:D170 C165:D166 B632:B633 C590:D590 A821:A829 D640 B66:B73 C76:D84 C630:D630 C59:D73 B764 A76:A84 B706 A283 B732:B734 B719:B726 A634:B635 D634:D635 A629:A630 C628:D628 B629 B684:B690 B675:B677 B483:B485 B748 C53:D53 B716:B717 A56:A74 B662 A135:A214 B799 A41:A54 B75:D75 C179:D181 C183:D215" name="Range1"/>
    <protectedRange password="D465" sqref="A215:B215 A216:D217 B153 B163:B164 A231 A230:D230 C231:D232 A232:B233 A234:A236 C55:D57 A237:D243 B825:D829 B820:D822 B33:D51 A33:A39 A270:B270 B83:B84 B81 C87:D87 B85:D86 C176:D176 B77:B79 C89:D91 A89:A91 C94:D94 B52:B63 A85:B87 A92:D93 C96:D106 C108:D108 B98:B108 A94:A108 A109:B125 C110:D125 A133:D134 B135:B138 C135:D139 C154:D156 B145:B147 C144:D146 C148:D150 B155 C161:D162 C158:D159 B158 C172:D173 B236:D236 C255:D255 C263:D263 C269:D269 C271:D277 C218:D229 A218:A229 A286:D292 A294:D294 A489:D491 C168:D170 C165:D166 B632:B633 C590:D590 A821:A829 D640 B66:B73 C76:D84 C630:D630 C59:D73 B764 A76:A84 B706 A283 B732:B734 B719:B726 A634:B635 D634:D635 A629:A630 C628:D628 B629 B684:B690 B675:B677 B483:B485 B748 C53:D53 B716:B717 A56:A74 B662 A135:A214 B799 A41:A54 B75:D75 C179:D181 C183:D215" name="Range2"/>
    <protectedRange password="D465" sqref="A642:B643 C642:D642 A644:D646" name="Range1_2"/>
    <protectedRange password="D465" sqref="A642:B643 C642:D642 A644:D646" name="Range2_2"/>
    <protectedRange password="D465" sqref="A647 B648:C649 A651 B636:C636 A631:A633 C653 B652" name="Range1_3"/>
    <protectedRange password="D465" sqref="A647 B648:C649 A651 B636:C636 A631:A633 C653 B652" name="Range2_3"/>
    <protectedRange password="D465" sqref="A732:A734 D770 D774 A778:D780 A764 B661 A782:D784 A684:A690 B788:D789 A717:A726 A788:A790 A786:D787 C654:D655 B657:D657 B654 B659:D660 C667:D667 A654:A668 C662:D665 A754:A757 C754:D757" name="Range1_4"/>
    <protectedRange password="D465" sqref="A732:A734 D770 D774 A778:D780 A764 B661 A782:D784 A684:A690 B788:D789 A717:A726 A788:A790 A786:D787 C654:D655 B657:D657 B654 B659:D660 C667:D667 A654:A668 C662:D665 A754:A757 C754:D757" name="Range2_4"/>
    <protectedRange password="D465" sqref="D681:D683 D669:D678 D481:D486 D690 D803:D805 D760:D762 D727:D731" name="Range1_1"/>
    <protectedRange password="D465" sqref="D681:D683 D669:D678 D481:D486 D690 D803:D805 D760:D762 D727:D731" name="Range2_1"/>
    <protectedRange password="D465" sqref="A669:A677 A727:D731 D680:D683 C681:C682 A681:B683 B669:B674 C669:D678 A481:A485 D488 B481:B482 C481:D486 C690:D690 A803:D805 A760:D762" name="Range1_8"/>
    <protectedRange password="D465" sqref="A669:A677 A727:D731 D680:D683 C681:C682 A681:B683 B669:B674 C669:D678 A481:A485 D488 B481:B482 C481:D486 C690:D690 A803:D805 A760:D762" name="Range2_8"/>
    <protectedRange password="D465" sqref="B735:B738 A739:B742 C735:D742 B750:B751 B655:B656 B691:D697 A695:A697" name="Range1_5"/>
    <protectedRange password="D465" sqref="B735:B738 A739:B742 C735:D742 B750:B751 B655:B656 B691:D697 A695:A697" name="Range2_5"/>
    <protectedRange password="D465" sqref="C691:D694 B693:B694 B691 A691:A694 C735:D738 B737:B738 B735 A735:A738" name="Range1_5_1"/>
    <protectedRange password="D465" sqref="C691:D694 B693:B694 B691 A691:A694 C735:D738 B737:B738 B735 A735:A738" name="Range2_5_1"/>
    <protectedRange password="D465" sqref="A704 C705:C706 A699:D703 B705 A707:A716 D725:D726 C721 C722:D722 A746 A763 B747:C747 B749:D749 A744:D745 A759 B759:D763 B753 A776:D777 A806 B803:D806 C750:D751 B752:D752 B712:D715 C710:D710 B707:B710 C707:D708 A749:A753 A758:D758" name="Range1_6"/>
    <protectedRange password="D465" sqref="A704 C705:C706 A699:D703 B705 A707:A716 D725:D726 C721 C722:D722 A746 A763 B747:C747 B749:D749 A744:D745 A759 B759:D763 B753 A776:D777 A806 B803:D806 C750:D751 B752:D752 B712:D715 C710:D710 B707:B710 C707:D708 A749:A753 A758:D758" name="Range2_6"/>
    <protectedRange password="D465" sqref="A1:D28" name="Range1_7"/>
    <protectedRange password="D465" sqref="A1:D28" name="Range2_7"/>
    <protectedRange password="D465" sqref="B666" name="Range1_9"/>
    <protectedRange password="D465" sqref="B666" name="Range2_9"/>
    <protectedRange password="D465" sqref="B663:B665" name="Range1_4_1"/>
    <protectedRange password="D465" sqref="B663:B665" name="Range2_4_1"/>
    <protectedRange password="D465" sqref="B757" name="Range1_10"/>
    <protectedRange password="D465" sqref="B757" name="Range2_10"/>
    <protectedRange password="D465" sqref="B754:B756" name="Range1_4_2"/>
    <protectedRange password="D465" sqref="B754:B756" name="Range2_4_2"/>
  </protectedRanges>
  <mergeCells count="3">
    <mergeCell ref="A299:F299"/>
    <mergeCell ref="A331:F331"/>
    <mergeCell ref="A364:F364"/>
  </mergeCells>
  <conditionalFormatting sqref="F129:F132">
    <cfRule type="cellIs" dxfId="0" priority="2" stopIfTrue="1" operator="greaterThan">
      <formula>0</formula>
    </cfRule>
  </conditionalFormatting>
  <pageMargins left="0.70866141732283472" right="0.70866141732283472" top="0.74803149606299213" bottom="0.74803149606299213" header="0.31496062992125984" footer="0.31496062992125984"/>
  <pageSetup scale="98" orientation="portrait" r:id="rId1"/>
  <rowBreaks count="28" manualBreakCount="28">
    <brk id="31" max="16383" man="1"/>
    <brk id="61" max="6" man="1"/>
    <brk id="103" max="6" man="1"/>
    <brk id="129" max="6" man="1"/>
    <brk id="143" max="6" man="1"/>
    <brk id="178" max="6" man="1"/>
    <brk id="218" max="6" man="1"/>
    <brk id="243" max="16383" man="1"/>
    <brk id="285" max="6" man="1"/>
    <brk id="296" max="16383" man="1"/>
    <brk id="330" max="16383" man="1"/>
    <brk id="338" max="6" man="1"/>
    <brk id="351" max="6" man="1"/>
    <brk id="362" max="6" man="1"/>
    <brk id="379" max="6" man="1"/>
    <brk id="391" max="6" man="1"/>
    <brk id="415" max="6" man="1"/>
    <brk id="454" max="6" man="1"/>
    <brk id="480" max="6" man="1"/>
    <brk id="496" max="16383" man="1"/>
    <brk id="513" max="6" man="1"/>
    <brk id="684" max="16383" man="1"/>
    <brk id="730" min="1" max="6" man="1"/>
    <brk id="765" max="16383" man="1"/>
    <brk id="789" min="1" max="6" man="1"/>
    <brk id="812" max="16383" man="1"/>
    <brk id="832" max="16383" man="1"/>
    <brk id="9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3</vt:i4>
      </vt:variant>
    </vt:vector>
  </HeadingPairs>
  <TitlesOfParts>
    <vt:vector size="13" baseType="lpstr">
      <vt:lpstr>naslovnica</vt:lpstr>
      <vt:lpstr>Fasadna stolarija</vt:lpstr>
      <vt:lpstr>Ravni krov</vt:lpstr>
      <vt:lpstr>Fasada</vt:lpstr>
      <vt:lpstr>grad-obr</vt:lpstr>
      <vt:lpstr>arm bet</vt:lpstr>
      <vt:lpstr>Lift</vt:lpstr>
      <vt:lpstr>ELEKTROINSTALACIJE RASVJ</vt:lpstr>
      <vt:lpstr>TERMOTEHNIČKI RADOVI</vt:lpstr>
      <vt:lpstr>REKAPITULACIJA</vt:lpstr>
      <vt:lpstr>'ELEKTROINSTALACIJE RASVJ'!Podrucje_ispisa</vt:lpstr>
      <vt:lpstr>'Fasadna stolarija'!Podrucje_ispisa</vt:lpstr>
      <vt:lpstr>'TERMOTEHNIČKI RADOVI'!Podrucje_ispisa</vt:lpstr>
    </vt:vector>
  </TitlesOfParts>
  <Company>SINGRAD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Elvis</dc:creator>
  <cp:lastModifiedBy>Vesna Sagaj</cp:lastModifiedBy>
  <cp:lastPrinted>2018-07-23T11:10:00Z</cp:lastPrinted>
  <dcterms:created xsi:type="dcterms:W3CDTF">2002-11-03T19:48:09Z</dcterms:created>
  <dcterms:modified xsi:type="dcterms:W3CDTF">2018-07-23T12:34:40Z</dcterms:modified>
</cp:coreProperties>
</file>