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FS-01\dokumenti$\vsagaj\My Documents\Javna nabava\Nabave 2018\OŠ Ivana Batelića Raša - energetska obnova i adaptacija\"/>
    </mc:Choice>
  </mc:AlternateContent>
  <bookViews>
    <workbookView xWindow="0" yWindow="0" windowWidth="19200" windowHeight="11460" tabRatio="931"/>
  </bookViews>
  <sheets>
    <sheet name="naslovnica" sheetId="42" r:id="rId1"/>
    <sheet name="RUŠENJA" sheetId="36" r:id="rId2"/>
    <sheet name="grad-obr" sheetId="35" r:id="rId3"/>
    <sheet name="vik" sheetId="27" r:id="rId4"/>
    <sheet name="elektro" sheetId="41" r:id="rId5"/>
    <sheet name="ventilacija" sheetId="40" r:id="rId6"/>
    <sheet name="vik okolis" sheetId="37" r:id="rId7"/>
    <sheet name="okolis" sheetId="31" r:id="rId8"/>
    <sheet name="REKAPITULACIJA" sheetId="23" r:id="rId9"/>
  </sheets>
  <externalReferences>
    <externalReference r:id="rId10"/>
    <externalReference r:id="rId11"/>
  </externalReferences>
  <definedNames>
    <definedName name="_xlnm.Database">#REF!</definedName>
    <definedName name="dfg">#REF!</definedName>
    <definedName name="_xlnm.Print_Titles" localSheetId="4">elektro!$9:$10</definedName>
    <definedName name="KERAMIČARSKI_I_KAMENARSKI_RADOVI">#REF!</definedName>
    <definedName name="Kolnik_16.3.">'[1]16. Prometnice'!$G$277</definedName>
    <definedName name="Odvod_16.4.">'[1]16. Prometnice'!$G$329</definedName>
    <definedName name="PODOVI">#REF!</definedName>
    <definedName name="_xlnm.Print_Area" localSheetId="4">elektro!$A$1:$G$473</definedName>
    <definedName name="_xlnm.Print_Area" localSheetId="5">ventilacija!$A$1:$G$67</definedName>
    <definedName name="Pripr_16.1.">'[1]16. Prometnice'!$G$66</definedName>
    <definedName name="Sign_16.5.">'[1]16. Prometnice'!$G$408</definedName>
    <definedName name="sum" localSheetId="4">[2]TROŠKOVNIK!#REF!</definedName>
    <definedName name="sum" localSheetId="0">[2]TROŠKOVNIK!#REF!</definedName>
    <definedName name="sum" localSheetId="7">[2]TROŠKOVNIK!#REF!</definedName>
    <definedName name="sum" localSheetId="1">[2]TROŠKOVNIK!#REF!</definedName>
    <definedName name="sum" localSheetId="6">[2]TROŠKOVNIK!#REF!</definedName>
    <definedName name="sum">[2]TROŠKOVNIK!#REF!</definedName>
    <definedName name="Zem_16.2.">'[1]16. Prometnice'!$G$130</definedName>
  </definedNames>
  <calcPr calcId="162913"/>
</workbook>
</file>

<file path=xl/calcChain.xml><?xml version="1.0" encoding="utf-8"?>
<calcChain xmlns="http://schemas.openxmlformats.org/spreadsheetml/2006/main">
  <c r="B466" i="41" l="1"/>
  <c r="A466" i="41"/>
  <c r="B464" i="41"/>
  <c r="A464" i="41"/>
  <c r="G457" i="41"/>
  <c r="G455" i="41"/>
  <c r="G453" i="41"/>
  <c r="G451" i="41"/>
  <c r="G449" i="41"/>
  <c r="G447" i="41"/>
  <c r="G445" i="41"/>
  <c r="G443" i="41"/>
  <c r="G439" i="41"/>
  <c r="G437" i="41"/>
  <c r="G435" i="41"/>
  <c r="G433" i="41"/>
  <c r="G430" i="41"/>
  <c r="G428" i="41"/>
  <c r="G417" i="41"/>
  <c r="G415" i="41"/>
  <c r="G404" i="41"/>
  <c r="G392" i="41"/>
  <c r="G390" i="41"/>
  <c r="G388" i="41"/>
  <c r="G382" i="41"/>
  <c r="G374" i="41"/>
  <c r="G372" i="41"/>
  <c r="G370" i="41"/>
  <c r="G368" i="41"/>
  <c r="G366" i="41"/>
  <c r="G364" i="41"/>
  <c r="G362" i="41"/>
  <c r="G360" i="41"/>
  <c r="G358" i="41"/>
  <c r="G356" i="41"/>
  <c r="G354" i="41"/>
  <c r="G352" i="41"/>
  <c r="G350" i="41"/>
  <c r="G348" i="41"/>
  <c r="G346" i="41"/>
  <c r="G344" i="41"/>
  <c r="G342" i="41"/>
  <c r="G340" i="41"/>
  <c r="G338" i="41"/>
  <c r="G336" i="41"/>
  <c r="G334" i="41"/>
  <c r="G332" i="41"/>
  <c r="G330" i="41"/>
  <c r="G328" i="41"/>
  <c r="G326" i="41"/>
  <c r="G324" i="41"/>
  <c r="G322" i="41"/>
  <c r="G320" i="41"/>
  <c r="G316" i="41"/>
  <c r="G314" i="41"/>
  <c r="G303" i="41"/>
  <c r="G293" i="41"/>
  <c r="G283" i="41"/>
  <c r="G281" i="41"/>
  <c r="G271" i="41"/>
  <c r="G261" i="41"/>
  <c r="G250" i="41"/>
  <c r="G239" i="41"/>
  <c r="G228" i="41"/>
  <c r="G217" i="41"/>
  <c r="G206" i="41"/>
  <c r="G195" i="41"/>
  <c r="G181" i="41"/>
  <c r="G179" i="41"/>
  <c r="G177" i="41"/>
  <c r="G175" i="41"/>
  <c r="G173" i="41"/>
  <c r="G171" i="41"/>
  <c r="G169" i="41"/>
  <c r="G167" i="41"/>
  <c r="G165" i="41"/>
  <c r="G163" i="41"/>
  <c r="G160" i="41"/>
  <c r="G139" i="41"/>
  <c r="G126" i="41"/>
  <c r="G108" i="41"/>
  <c r="G99" i="41"/>
  <c r="G86" i="41"/>
  <c r="G68" i="41"/>
  <c r="G53" i="41"/>
  <c r="G39" i="41"/>
  <c r="G28" i="41"/>
  <c r="G20" i="41"/>
  <c r="G13" i="41"/>
  <c r="G459" i="41" l="1"/>
  <c r="G466" i="41" s="1"/>
  <c r="G384" i="41"/>
  <c r="G464" i="41" s="1"/>
  <c r="G468" i="41" l="1"/>
  <c r="F10" i="23" s="1"/>
  <c r="G63" i="40"/>
  <c r="G61" i="40"/>
  <c r="G59" i="40"/>
  <c r="G56" i="40"/>
  <c r="G54" i="40"/>
  <c r="G49" i="40"/>
  <c r="G45" i="40"/>
  <c r="G41" i="40"/>
  <c r="G37" i="40"/>
  <c r="G26" i="40"/>
  <c r="G13" i="40"/>
  <c r="G65" i="40" l="1"/>
  <c r="F12" i="23" s="1"/>
  <c r="F63" i="37" l="1"/>
  <c r="F112" i="35" l="1"/>
  <c r="F110" i="35"/>
  <c r="F108" i="35"/>
  <c r="F106" i="35"/>
  <c r="F104" i="35"/>
  <c r="F114" i="35" l="1"/>
  <c r="F212" i="35" s="1"/>
  <c r="F93" i="35" l="1"/>
  <c r="F86" i="35"/>
  <c r="F29" i="31"/>
  <c r="F53" i="31" l="1"/>
  <c r="F52" i="31"/>
  <c r="F49" i="31"/>
  <c r="F27" i="31"/>
  <c r="F59" i="31"/>
  <c r="F55" i="31" l="1"/>
  <c r="F57" i="31"/>
  <c r="F31" i="31"/>
  <c r="F47" i="31"/>
  <c r="F61" i="31" l="1"/>
  <c r="F78" i="31" s="1"/>
  <c r="F250" i="37" l="1"/>
  <c r="F241" i="37"/>
  <c r="F220" i="37"/>
  <c r="F218" i="37"/>
  <c r="F151" i="37"/>
  <c r="F149" i="37"/>
  <c r="F252" i="37" l="1"/>
  <c r="F251" i="37"/>
  <c r="F243" i="37"/>
  <c r="F239" i="37"/>
  <c r="F237" i="37"/>
  <c r="F230" i="37"/>
  <c r="F228" i="37"/>
  <c r="F226" i="37"/>
  <c r="F224" i="37"/>
  <c r="F222" i="37"/>
  <c r="F212" i="37"/>
  <c r="F211" i="37"/>
  <c r="F182" i="37"/>
  <c r="F181" i="37"/>
  <c r="F185" i="37"/>
  <c r="F155" i="37"/>
  <c r="F174" i="37"/>
  <c r="F172" i="37"/>
  <c r="F170" i="37"/>
  <c r="F183" i="37"/>
  <c r="F163" i="37"/>
  <c r="F161" i="37"/>
  <c r="F159" i="37"/>
  <c r="F157" i="37"/>
  <c r="F153" i="37"/>
  <c r="F143" i="37"/>
  <c r="F142" i="37"/>
  <c r="F79" i="37"/>
  <c r="F83" i="37"/>
  <c r="F112" i="37"/>
  <c r="F116" i="37"/>
  <c r="F114" i="37"/>
  <c r="F103" i="37"/>
  <c r="F100" i="37"/>
  <c r="F97" i="37"/>
  <c r="F94" i="37"/>
  <c r="F92" i="37"/>
  <c r="F89" i="37"/>
  <c r="F87" i="37"/>
  <c r="F86" i="37"/>
  <c r="F43" i="37"/>
  <c r="F55" i="37"/>
  <c r="F54" i="37"/>
  <c r="F59" i="37"/>
  <c r="F58" i="37"/>
  <c r="F51" i="37"/>
  <c r="F50" i="37"/>
  <c r="F46" i="37"/>
  <c r="F214" i="37" l="1"/>
  <c r="F259" i="37" s="1"/>
  <c r="F165" i="37"/>
  <c r="F194" i="37" s="1"/>
  <c r="F232" i="37"/>
  <c r="F261" i="37" s="1"/>
  <c r="F245" i="37"/>
  <c r="F263" i="37" s="1"/>
  <c r="F254" i="37"/>
  <c r="F265" i="37" s="1"/>
  <c r="F187" i="37"/>
  <c r="F198" i="37" s="1"/>
  <c r="F145" i="37"/>
  <c r="F192" i="37" s="1"/>
  <c r="F176" i="37"/>
  <c r="F196" i="37" s="1"/>
  <c r="F67" i="37"/>
  <c r="F66" i="37"/>
  <c r="F71" i="37"/>
  <c r="F69" i="37"/>
  <c r="F47" i="37"/>
  <c r="F267" i="37" l="1"/>
  <c r="F278" i="37" s="1"/>
  <c r="F200" i="37"/>
  <c r="F276" i="37" s="1"/>
  <c r="F73" i="37"/>
  <c r="F127" i="37" s="1"/>
  <c r="F35" i="37" l="1"/>
  <c r="F33" i="37"/>
  <c r="F29" i="37"/>
  <c r="F25" i="37"/>
  <c r="F37" i="37"/>
  <c r="F31" i="37"/>
  <c r="F27" i="37"/>
  <c r="F18" i="37"/>
  <c r="F81" i="37"/>
  <c r="F80" i="37"/>
  <c r="F78" i="37"/>
  <c r="F19" i="37"/>
  <c r="F120" i="35"/>
  <c r="F39" i="37" l="1"/>
  <c r="F125" i="37" s="1"/>
  <c r="F118" i="37"/>
  <c r="F21" i="37"/>
  <c r="F123" i="37" s="1"/>
  <c r="F129" i="37" l="1"/>
  <c r="F131" i="37" s="1"/>
  <c r="F274" i="37" s="1"/>
  <c r="F280" i="37" s="1"/>
  <c r="F14" i="23" s="1"/>
  <c r="F108" i="27" l="1"/>
  <c r="F106" i="27"/>
  <c r="F104" i="27"/>
  <c r="F102" i="27"/>
  <c r="F119" i="27"/>
  <c r="F118" i="27"/>
  <c r="F117" i="27"/>
  <c r="F116" i="27"/>
  <c r="F115" i="27"/>
  <c r="F114" i="27"/>
  <c r="F113" i="27"/>
  <c r="F112" i="27"/>
  <c r="F111" i="27"/>
  <c r="F121" i="27" l="1"/>
  <c r="F132" i="27" s="1"/>
  <c r="F95" i="27" l="1"/>
  <c r="F86" i="27"/>
  <c r="F85" i="27"/>
  <c r="F84" i="27"/>
  <c r="F83" i="27"/>
  <c r="F76" i="27"/>
  <c r="F75" i="27"/>
  <c r="F70" i="27" l="1"/>
  <c r="F66" i="27"/>
  <c r="F68" i="27"/>
  <c r="F64" i="27"/>
  <c r="F61" i="27"/>
  <c r="F57" i="27"/>
  <c r="F56" i="27"/>
  <c r="F55" i="27"/>
  <c r="F59" i="27"/>
  <c r="F58" i="27"/>
  <c r="F17" i="27"/>
  <c r="F32" i="27"/>
  <c r="F24" i="27"/>
  <c r="F23" i="27"/>
  <c r="F22" i="27"/>
  <c r="F30" i="27"/>
  <c r="F28" i="27"/>
  <c r="F26" i="27"/>
  <c r="F19" i="27"/>
  <c r="F16" i="27"/>
  <c r="F48" i="27" l="1"/>
  <c r="F47" i="27"/>
  <c r="F44" i="27"/>
  <c r="F41" i="27"/>
  <c r="F36" i="27"/>
  <c r="F34" i="27"/>
  <c r="F38" i="27"/>
  <c r="F186" i="35" l="1"/>
  <c r="F183" i="35"/>
  <c r="F180" i="35"/>
  <c r="F177" i="35"/>
  <c r="F175" i="35"/>
  <c r="F189" i="35"/>
  <c r="F170" i="35"/>
  <c r="F192" i="35"/>
  <c r="F173" i="35"/>
  <c r="F195" i="35" l="1"/>
  <c r="F218" i="35" s="1"/>
  <c r="F161" i="35" l="1"/>
  <c r="F159" i="35"/>
  <c r="F157" i="35" l="1"/>
  <c r="F156" i="35"/>
  <c r="F155" i="35"/>
  <c r="F152" i="35"/>
  <c r="F151" i="35"/>
  <c r="F150" i="35"/>
  <c r="F147" i="35"/>
  <c r="F146" i="35"/>
  <c r="F142" i="35"/>
  <c r="F143" i="35"/>
  <c r="F145" i="35" l="1"/>
  <c r="F163" i="35" s="1"/>
  <c r="F91" i="35" l="1"/>
  <c r="F95" i="35"/>
  <c r="F85" i="35" l="1"/>
  <c r="F130" i="35"/>
  <c r="F97" i="35" l="1"/>
  <c r="F131" i="35"/>
  <c r="F124" i="35"/>
  <c r="F118" i="35"/>
  <c r="F133" i="35" l="1"/>
  <c r="F214" i="35" s="1"/>
  <c r="F74" i="35" l="1"/>
  <c r="F33" i="35" l="1"/>
  <c r="F58" i="35"/>
  <c r="F57" i="35"/>
  <c r="F56" i="35"/>
  <c r="F25" i="35" l="1"/>
  <c r="F21" i="35"/>
  <c r="F17" i="35" l="1"/>
  <c r="F13" i="35"/>
  <c r="F27" i="35" l="1"/>
  <c r="F200" i="35" s="1"/>
  <c r="F49" i="36" l="1"/>
  <c r="F47" i="36" l="1"/>
  <c r="F17" i="36"/>
  <c r="F27" i="36"/>
  <c r="F26" i="36"/>
  <c r="F25" i="36"/>
  <c r="F24" i="36"/>
  <c r="F23" i="36"/>
  <c r="F22" i="36"/>
  <c r="F20" i="36" l="1"/>
  <c r="F19" i="36"/>
  <c r="F18" i="36"/>
  <c r="F15" i="36"/>
  <c r="F14" i="36"/>
  <c r="F13" i="36"/>
  <c r="F45" i="36"/>
  <c r="F37" i="36"/>
  <c r="F9" i="36"/>
  <c r="F53" i="36" l="1"/>
  <c r="F35" i="36"/>
  <c r="F51" i="36"/>
  <c r="F43" i="36"/>
  <c r="F41" i="36"/>
  <c r="F39" i="36"/>
  <c r="F33" i="36"/>
  <c r="F31" i="36"/>
  <c r="F29" i="36"/>
  <c r="F55" i="36" l="1"/>
  <c r="F4" i="23" s="1"/>
  <c r="F76" i="35" l="1"/>
  <c r="F72" i="35"/>
  <c r="F70" i="35"/>
  <c r="F68" i="35"/>
  <c r="F66" i="35"/>
  <c r="F60" i="35"/>
  <c r="F53" i="35"/>
  <c r="F44" i="35"/>
  <c r="F35" i="35"/>
  <c r="F31" i="35"/>
  <c r="F210" i="35" l="1"/>
  <c r="F78" i="35"/>
  <c r="F208" i="35" s="1"/>
  <c r="F46" i="35"/>
  <c r="F204" i="35" s="1"/>
  <c r="F62" i="35"/>
  <c r="F206" i="35" s="1"/>
  <c r="F216" i="35"/>
  <c r="F37" i="35"/>
  <c r="F202" i="35" s="1"/>
  <c r="F220" i="35" l="1"/>
  <c r="F6" i="23" s="1"/>
  <c r="F65" i="31" l="1"/>
  <c r="F96" i="27"/>
  <c r="F67" i="31" l="1"/>
  <c r="F80" i="31" s="1"/>
  <c r="F92" i="27" l="1"/>
  <c r="F90" i="27"/>
  <c r="F88" i="27"/>
  <c r="F98" i="27" l="1"/>
  <c r="F130" i="27" s="1"/>
  <c r="F41" i="31" l="1"/>
  <c r="F39" i="31" l="1"/>
  <c r="F37" i="31"/>
  <c r="F43" i="31" l="1"/>
  <c r="F76" i="31" s="1"/>
  <c r="F11" i="31" l="1"/>
  <c r="F25" i="31" l="1"/>
  <c r="F23" i="31"/>
  <c r="F21" i="31"/>
  <c r="F19" i="31"/>
  <c r="F13" i="31"/>
  <c r="F9" i="31"/>
  <c r="F15" i="31" l="1"/>
  <c r="F72" i="31" s="1"/>
  <c r="F33" i="31"/>
  <c r="F74" i="31" s="1"/>
  <c r="F82" i="31" l="1"/>
  <c r="F16" i="23" s="1"/>
  <c r="F72" i="27" l="1"/>
  <c r="F13" i="27"/>
  <c r="F11" i="27"/>
  <c r="F78" i="27" l="1"/>
  <c r="F128" i="27" s="1"/>
  <c r="F50" i="27"/>
  <c r="F126" i="27" s="1"/>
  <c r="F134" i="27" l="1"/>
  <c r="F8" i="23" s="1"/>
  <c r="F18" i="23" l="1"/>
  <c r="F20" i="23" l="1"/>
  <c r="F22" i="23" s="1"/>
</calcChain>
</file>

<file path=xl/sharedStrings.xml><?xml version="1.0" encoding="utf-8"?>
<sst xmlns="http://schemas.openxmlformats.org/spreadsheetml/2006/main" count="1662" uniqueCount="789">
  <si>
    <t>I</t>
  </si>
  <si>
    <t>kom</t>
  </si>
  <si>
    <t>Napomene:</t>
  </si>
  <si>
    <t>II</t>
  </si>
  <si>
    <t xml:space="preserve">REKAPITULACIJA </t>
  </si>
  <si>
    <t>RUŠENJA I DEMONTAŽE</t>
  </si>
  <si>
    <t>UKUPNO RUŠENJA I DEMONTAŽE</t>
  </si>
  <si>
    <t>III</t>
  </si>
  <si>
    <t xml:space="preserve">UKUPNO </t>
  </si>
  <si>
    <t>I RUŠENJA I DEMONTAŽE</t>
  </si>
  <si>
    <t>ZIDARSKI RADOVI</t>
  </si>
  <si>
    <t>UKUPNO ZIDARSKI RADOVI</t>
  </si>
  <si>
    <t>IV</t>
  </si>
  <si>
    <t>V</t>
  </si>
  <si>
    <t>U svim stavkama je uključena sva potrebna dobava materijala te zaštita od oštećenja i onečišćenja prostora i ugrađene opreme.</t>
  </si>
  <si>
    <t>SOBOSLIKARSKI RADOVI</t>
  </si>
  <si>
    <t>m1</t>
  </si>
  <si>
    <t>Uključene sve dobave materijala, rad, pomoćna sredstva, predradnje, vertikalni, horizontalni i ostali transporti, skele, rad na visini iznad 3,5 m, odvoz  i sl. za izvedbu i sve drugo potrebno do gotovog rada. U pogledu detalja obavezno konzultirati nadzornu službu.</t>
  </si>
  <si>
    <t>m2</t>
  </si>
  <si>
    <t>1.</t>
  </si>
  <si>
    <t>2.</t>
  </si>
  <si>
    <t xml:space="preserve">SVEUKUPNO </t>
  </si>
  <si>
    <t xml:space="preserve"> Kn</t>
  </si>
  <si>
    <t>kpl</t>
  </si>
  <si>
    <t>a</t>
  </si>
  <si>
    <t>VI</t>
  </si>
  <si>
    <t>m3</t>
  </si>
  <si>
    <t>paušal</t>
  </si>
  <si>
    <t>BRAVARSKI RADOVI</t>
  </si>
  <si>
    <t>UKUPNO BRAVARSKI RADOVI</t>
  </si>
  <si>
    <t>a)</t>
  </si>
  <si>
    <t>b)</t>
  </si>
  <si>
    <t>c)</t>
  </si>
  <si>
    <t>b</t>
  </si>
  <si>
    <t>REKAPITULACIJA</t>
  </si>
  <si>
    <t>UKUPNO</t>
  </si>
  <si>
    <t>3.</t>
  </si>
  <si>
    <t>-</t>
  </si>
  <si>
    <t>PDV 25%</t>
  </si>
  <si>
    <t>SVEUKUPNO SA PDV-om</t>
  </si>
  <si>
    <t>4.</t>
  </si>
  <si>
    <t>REKAPITULACIJA  RADOVA ENERGETSKE OBNOVE</t>
  </si>
  <si>
    <t>5.</t>
  </si>
  <si>
    <t>Pažljiva demontaža postojećih keramičkih pločica i svih slojeva poda do nosive konstrukcije u prostorijama postojeće kuhinje i produženog boravka. Stavka predviđa i čišćenje podloge te sve potrebne radnje i predradnje za izvedbu stavke. Obračun po m2.</t>
  </si>
  <si>
    <t>Pažljiva demontaža postojećeg parketa i svih slojeva poda do nosive konstrukcijeu u postojećoj učionici razredne nastave (buduća blagovaona). Stavka predviđa i čišćenje podloge te sve potrebne radnje i predradnje za izvedbu stavke. Obračun po m2.</t>
  </si>
  <si>
    <t>šlic d = 50 cm</t>
  </si>
  <si>
    <t>šlic d = 20 cm</t>
  </si>
  <si>
    <t>IZOLATERSKI RADOVI</t>
  </si>
  <si>
    <t>UKUPNO IZOLATERSKI RADOVI</t>
  </si>
  <si>
    <t>GLAZURE</t>
  </si>
  <si>
    <t>UKUPNO GLAZURE</t>
  </si>
  <si>
    <t>VII</t>
  </si>
  <si>
    <t>GIPSKARTONSKI RADOVI</t>
  </si>
  <si>
    <t>Za sve gotovo, izvedeno prema detaljima odabranog sustava sa propisnom obradom svih spojeva ploča, na podu i na stropu, sa ugradnjom vertikalnih i horizontalnih čeličnih dovratnika od   UA profila i otvora vratiju prema projektu.</t>
  </si>
  <si>
    <t>UKUPNO GIPSKARTONSKI RADOVI</t>
  </si>
  <si>
    <t>VIII</t>
  </si>
  <si>
    <t>kg</t>
  </si>
  <si>
    <t>6.</t>
  </si>
  <si>
    <t>IX</t>
  </si>
  <si>
    <t>7.</t>
  </si>
  <si>
    <t>NA OSNOVNOJ ŠKOLI IVANA BATELIĆA RAŠA</t>
  </si>
  <si>
    <t>GRAĐEVINSKO - OBRTNIČKI RADOVI</t>
  </si>
  <si>
    <t xml:space="preserve">Otucanje žbuke na pozicijama dotrajale žbuke. Stavka se izvodi u dogovoru sa nadzornim inženjerom. Obračun po m2 otucane žbuke. </t>
  </si>
  <si>
    <t>Odvoz viška materijala na gradsko odlagalište udaljeno do 10 km. Koeficijent rastresitosti 1,30. Obračun po m3.</t>
  </si>
  <si>
    <t>Žbukanje zidova na pozicijama otučene žbuke  produžno cementnim mortom - grubo i fino. Debljina žbuke 1,5 - 2 cm. Uključene fašne, našpric M-10, gruba M-25 i fina žbuka M-10, sve u besprijekornoj ravnini. Obračun po m2.</t>
  </si>
  <si>
    <t>Dobava i postava klasičnog parketa I klase ninimalne debljine 21 mm (uzorak parketa na ovjeru Investitoru). Parket se postavlja punoplošnim ljepljenjem na podlogu. Stavka uključuje brušenje i lakiranje prema uputama proizvođača. Obračun po m2.</t>
  </si>
  <si>
    <t>Dobava i postava podne keramike ''A klase'' po izboru korisnika. Postava u jednom od fleksibilnih građ.lijepila. Obračun po m2 uređene površine sa obradom sljubnica ili fuga vodootpornom fugen masom u boji korisnika.</t>
  </si>
  <si>
    <t>Izrada zidnog sokla keramičkim pločicama visine 10 cm. Postava u jednom od fleksibilnih vodootpornih lijepila. Sokl po izboru korisnika. Obračun po m1 montiranog sokla sa obradom završne fuge fugen masom u boji korisnika..</t>
  </si>
  <si>
    <t>STOLARSKI RADOVI</t>
  </si>
  <si>
    <t>UKUPNO STOLARSKI RADOVI</t>
  </si>
  <si>
    <t>UKUPNO SOBOSLIKARSKI RADOVI</t>
  </si>
  <si>
    <t>II IZOLATERSKI RADOVI</t>
  </si>
  <si>
    <t>III GLAZURE</t>
  </si>
  <si>
    <t>IV ZIDARSKI RADOVI</t>
  </si>
  <si>
    <t>VII STOLARSKI RADOVI</t>
  </si>
  <si>
    <t>I ADAPTACIJE OSNOVNOJ ŠKOLI "IVANA BATELIĆA" RAŠA</t>
  </si>
  <si>
    <t>TROŠKOVNIK GRAĐEVINSKO-OBRTNIČKIH RADOVA REKONSTRUKCIJE</t>
  </si>
  <si>
    <t>d)</t>
  </si>
  <si>
    <t>e)</t>
  </si>
  <si>
    <t>f)</t>
  </si>
  <si>
    <t>g)</t>
  </si>
  <si>
    <t>h)</t>
  </si>
  <si>
    <t>i)</t>
  </si>
  <si>
    <t>Pažljiva demontaža unutarnje drvene stolarije sa dovratnicima (pozicije predviđene projektnom dokumentacijom). Stavka predviđa sve potrebne radnje i predradnje za izvedbu iste. Nakon demontaže stolariju i dovratnike predati Investitoru ili odvoz na gradsko odlagalište. Obračun po komadu.</t>
  </si>
  <si>
    <t>drvena jednokrilna vrata svijetli otvor dimenzija cca.  90/220</t>
  </si>
  <si>
    <t>drvena jednokrilna vrata svijetli otvor dimenzija cca. 90/215</t>
  </si>
  <si>
    <t>drvena jednokrilna vrata svijetli otvor dimenzija cca. 85/215</t>
  </si>
  <si>
    <t>drvena jednokrilna vrata svijetli otvor dimenzija cca. 85/210</t>
  </si>
  <si>
    <t>drvena jednokrilna vrata svijetli otvor dimenzija cca. 70/215</t>
  </si>
  <si>
    <t>drvena jednokrilna vrata svijetli otvor dimenzija cca. 60/215</t>
  </si>
  <si>
    <t>drvena jednokrilna vrata svijetli otvor dimenzija cca. 60/210</t>
  </si>
  <si>
    <t>drvena jednokrilna vrata svijetli otvor dimenzija cca. 90/210</t>
  </si>
  <si>
    <t>Rušenje postojećih pregradnih zidova debljine d=10-12 cm uključeno sa žbukom i keramičkim pločicama. Rušenje predviđeno do visine konstruktivnih elemenata. Stavka predviđa sve potrebne radnje i predradnje za izvedbu iste. Obračun po m2.</t>
  </si>
  <si>
    <t>Rušenje postojećih pregradnih zidova debljine d=15-17 cm uključeno sa žbukom i keramičkim pločicama. Rušenje predviđeno do visine konstruktivnih elemenata. Stavka predviđa sve potrebne radnje i predradnje za izvedbu iste. Obračun po m2.</t>
  </si>
  <si>
    <t>TROŠKOVNIK RUŠILAČKIH RADOVA REKONSTRUKCIJE</t>
  </si>
  <si>
    <t>I ADAPTACIJE OSNOVNE ŠKOLE "IVANA BATELIĆA" RAŠA</t>
  </si>
  <si>
    <t>Demontaža svih sanitarnih elemenata na 2 katu građevine (vodomjer, umivaonik, wc školjka, kada...). Stavka predviđa sve potrebne radnje i predradnje za izvedbu iste. Obračun po komadu demontirane opreme.</t>
  </si>
  <si>
    <t>Pažljiva demontaža postojećeg keramičkog sokla. Stavka predviđa sve potrebne radnje i predradnje za izvedbu iste. Obračun po m1 demontiranog sokla.</t>
  </si>
  <si>
    <t>Pažljiva demontaža postojećih parketarskih lajsni. Stavka predviđa sve potrebne radnje i predradnje za izvedbu iste. Obračun po m1 demontiranih parketarskih lajsni.</t>
  </si>
  <si>
    <t xml:space="preserve">Otucanje žbuke uključivo sa zidnim keramičkim pločicama u prostorijama 2 kata uključivo sa špaleta otvora. Stavka se izvodi u dogovoru i prema nalogu nadzornog inženjera. Obračun po m2 otucane žbuke. </t>
  </si>
  <si>
    <t>2. kat</t>
  </si>
  <si>
    <t>prizemlje</t>
  </si>
  <si>
    <t>1. kat</t>
  </si>
  <si>
    <t>Demontaža postojećih dovratnika bez vratnih krila. Stavka predviđa sve potrebne radnje i predradnje za izvedbu iste. Nakon demontaže dovratnik predati Investitoru ili odvoz na gradilišni deponij. Obračun po komadu.</t>
  </si>
  <si>
    <t>drvena dvokrilna stijena svijetlog otvor dimenzija cca. 170/245</t>
  </si>
  <si>
    <t>drvena stijena svijetlog otvor dimenzija cca. 300/400</t>
  </si>
  <si>
    <t>Rušenje postojećih pregradnih zidova debljine d=20-22 cm uključeno sa žbukom i keramičkim pločicama. Rušenje predviđeno do visine konstruktivnih elemenata. Stavka predviđa sve potrebne radnje i predradnje za izvedbu iste. Obračun po m2.</t>
  </si>
  <si>
    <t>Probijanje otvora dim. cca 55/220 cm u zidu od kamena debljine d=50 cm radi ugradnje vrata i nadvoja istih na 2 katu građevine. Obračun po komadu.</t>
  </si>
  <si>
    <t>Pažljiva demontaža postojeće lamperije sa zidova. Stavka predviđa sve potrebne radnje i predradnje za izvedbu iste. Obračun po m2.</t>
  </si>
  <si>
    <t>I GIPSKARTONSKI RADOVI</t>
  </si>
  <si>
    <t>Zidanje konstrukcije u objektu izvoditi u skladu sa "Pravilnikom o tehničkim mjerama i uvjetima za izvođenje zidova zgrada". Svi ugrađeni materijali moraju biti atestirani. U cijeni svake stavke uključen sva dobava materijala, rad, transport i režija. Obračun gotovih radova po Građevinskin normama.</t>
  </si>
  <si>
    <t>Izrada armiranog cementnog estriha debljine 4 - 5 cm za završno oblaganje parketom, keramičkim pločicama ili PVC podom. Estrih armirati sa  armaturnim vlaknima. Stavkom predviđeno izvođenje dilatacija tijekom izrade glazure radi spriječavanja pucanja glazure. Uz zidne konstrukcije izvesti dilataciju dilatacijskom trakom. Stavka predviđa sve potrebne radnje i predradnje za izvedbu iste. Gornju plohu zaribati radi boljeg prijanjanja ljepila za završno oblaganje. Obračun po m2 izvedene glazure.</t>
  </si>
  <si>
    <t>Žbukanje šliceva na pozicijama srušenih zidova, demontiranih otvora ili probijenim otvorima produžno cementnim mortom - grubo i fino. Debljina žbuke do poravnanja sa ostalim zidovima. Uključene fašne, našpric M-10, gruba M-25 i fina žbuka M-10, sve u besprijekornoj ravnini. Obračun po m1.</t>
  </si>
  <si>
    <t>šlic d = 10 cm</t>
  </si>
  <si>
    <t>PODPOLAGAČKI RADOVI</t>
  </si>
  <si>
    <t>UKUPNO PODPOLAGAČKI RADOVI</t>
  </si>
  <si>
    <t>Dobava i postava kutnih lajsni prema izboru projektanta - investitora minimalne visine 8 cm. U cijeni stavke uračunato pričvršćenje lajsni u zid odnosno podlogu. Obračun po m1.</t>
  </si>
  <si>
    <t>Dobava i postava homogene PVC podne obloge u tonu prema izboru (projektanta / investitora). Podna obloga se postavlja u hodnike i sanitarni čvor prizemlja. U hodnicima se podna obloga podiže na zid u visini od 10 cm dok se u sanitarnim čvorovima podiže na zid (postojeće keramičke pločice) u visini od 30 cm. Ugradnja podne obloge prema uputi proizvođača. Stavka predviđa svu potrebnu pripremu, premaze spojne materijale, lajsne, kutnike te sve potrebne radnje i predradnje do potpune izvedenosti iste. Obračun po m2 izvedenog PVC poda.</t>
  </si>
  <si>
    <t>Dobava i postava aluminiskih lajsni na spojevima različitih podova. Stavka predviđa sve potrebne radnje i predradnje za izvedbu iste. Obračun po m1 ugrađene aluminiske lajsne.</t>
  </si>
  <si>
    <t>VI PODPOLAGAČKI RADOVI</t>
  </si>
  <si>
    <t>j)</t>
  </si>
  <si>
    <t>k)</t>
  </si>
  <si>
    <t>l)</t>
  </si>
  <si>
    <t>m)</t>
  </si>
  <si>
    <t>Dobava i ugradnja gotovog montažnog nadvoja duljine l=310 cm za ugradnju na zid debljine d=50 cm za novu poziciju prolaza u hodniku na 2 katu. U cijenu uključeno štemanje bočnih ležaja 20 cm šire od zidarskog otvora, podupiranje zida, ugradnja nadvoja i zapunjavanje betonom. Obračun po komadu ugrađenog nadvoja širine d=50 cm.</t>
  </si>
  <si>
    <t>Krilo ravno i glatko, dovratnik profiliran. Vrata opremljena inox kvakom po izboru projektanta/korisnika i bravom sa ključem. Svi cilindri se predviđaju u sustavu zaključavanja - sustav generalnog ključa i generalnog glavnog ključa (3 komada). Hijerarhiju zaključavanja određuje investitor.  Točne mjere vrata prema postojećim otvorima kontrolirati u naravi dok ostale mjere uskladiti sa radovima izvedbe zidarskih i gipskartonskih zidova. Obračun po komadu ugrađenih vrata.</t>
  </si>
  <si>
    <t>Dobava i ugradnja protupožarnih i protuprovalnih jednokrilnih zaokretnih punih vrata. Dimenzija zidarskog otvora 105/215 cm. Vrata čelična puna plastificirana. Sve plastificirano u boji po izboru projektanta/investitora. Protupožarna vrata požarne otpornosti 90 minuta. Vrata opremiti sa: okovima, cilindričnom usadnom bravom s 3 ključa, kvakama, sistemom samozatvaranja - povratnom pumpom i podnim graničnikom otvaranja, u svemu od nehrđajućeg čelika inox.</t>
  </si>
  <si>
    <t>požarna vrata zidarski otvor 105 x 215</t>
  </si>
  <si>
    <t>Vrata dvokrilna na hodniku - spojena na sustav vatrodojave,  otpornost prema elaboratu, RAL prema odabiru projektana / investitora.</t>
  </si>
  <si>
    <t>Požarna vrata za zasebne prostore (nisu evakuacijska) - otpornost prema elaboratu, RAL prema odabiru projektana / investitora.</t>
  </si>
  <si>
    <t>požarna vrata zidarski otvor 200 x 220</t>
  </si>
  <si>
    <t>požarna vrata zidarski otvor 180 x 245</t>
  </si>
  <si>
    <t>Vanjsko krilo ravno i glatko dok je unutarnje tapecirana sa min. 5 cm spužve a obloženo eko koža, dovratnik profiliran. Vrata opremljena inox kvakom po izboru projektanta/korisnika i bravom sa ključem. Svi cilindri se predviđaju u sustavu zaključavanja - sustav generalnog ključa i generalnog glavnog ključa (3 komada). Hijerarhiju zaključavanja određuje investitor.  Točne mjere vrata prema postojećim otvorima kontrolirati u naravi dok ostale mjere uskladiti sa radovima izvedbe zidarskih i gipskartonskih zidova. Obračun po komadu ugrađenih vrata.</t>
  </si>
  <si>
    <t>Uljanom bojom se liče hodnici i učionice do visine h=175 cm. Sve ostale površine liče se disperzivnim bojama prema odabiru projektanta / investitora.</t>
  </si>
  <si>
    <r>
      <t>Bojanje novih gipskartonskih zidova hodnika i učionica uljanom bojom u tonu prema izboru projektanta / investitora u 2 sloja, sa svim potrebnim predradnjama i impregnacijom</t>
    </r>
    <r>
      <rPr>
        <b/>
        <sz val="10"/>
        <rFont val="Arial CE"/>
        <family val="2"/>
        <charset val="238"/>
      </rPr>
      <t xml:space="preserve"> (gletanje novih GK zidova uključeno je u stavkci izrade zidova)</t>
    </r>
    <r>
      <rPr>
        <sz val="10"/>
        <rFont val="Arial CE"/>
        <family val="2"/>
        <charset val="238"/>
      </rPr>
      <t>. Uljanom bojom se liče zidovi hodnika i učionica do visine h=175 cm. Obračun po m2.</t>
    </r>
  </si>
  <si>
    <r>
      <t>Bojanje novih gipskartonskih zidova hodnika i učionica disperzivnim bojama u tonu prema izboru projektanta / investitora, u 2 sloja, sa svim potrebnim predradnjama i impregnacijom</t>
    </r>
    <r>
      <rPr>
        <b/>
        <sz val="10"/>
        <rFont val="Arial CE"/>
        <family val="2"/>
        <charset val="238"/>
      </rPr>
      <t xml:space="preserve"> (gletanje novih GK zidova uključeno je u stavkci izrade zidova)</t>
    </r>
    <r>
      <rPr>
        <sz val="10"/>
        <rFont val="Arial CE"/>
        <family val="2"/>
        <charset val="238"/>
      </rPr>
      <t>. Gipskartonski zidovi učionica i hodnika liče se disprezivnim bojama iznad visine h=175 cm, dok se sve ostale prostorije liče kompletno. Obračun po m2.</t>
    </r>
  </si>
  <si>
    <t>Bojanje zidova hodnika i učionica uljanom bojom u 2 sloja u tonu prema izboru projektanta / investitora sa svim predradnjama - skidanje stare boje, kitanje zida prema potrebi, impregniranje te punoplošno brušenje i punoplošno gletanje površina. Uljanom bojom se liče zidovi do visine h=175 cm. Obračun po m2.</t>
  </si>
  <si>
    <t>Bojanje unutarnjih zidova i stropova disperzivnim bojama u 2 sloja u tonu prema izboru projektanta / investitora sa svim predradnjama - skidanje stare boje, kitanje zida prema potrebi, impregniranje te punoplošno brušenje i punoplošno gletanje površina. Zidovi učionica i hodnika liče se disprezivnim bojama iznad visine h=175 cm, dok se sve ostale prostorije liče kompletno. Obračun po m2.</t>
  </si>
  <si>
    <t>Bojanje rukohvata ograde natur vodenim mat lakom u tonu prema izboru investitora sa         svim potrebnim predradnjama (brušenje, impregniranje, temeljni premaz i dr.). Obračun po m1.</t>
  </si>
  <si>
    <t>Bojanje ograde stubišta, uključivo detaljan pregled, prema potrebi skidanje postojećih slojeva boje do zdrave osnove, brušenje, temeljni premaz, brušenje, završni premaz u minimalno 2 sloja, nanos vodenog mat laka (bez vidljivih tragova valjka ili kista). Tonovi boje prema izboru investitora. Obračun po m1 ograde visine 110 cm, ograda kovana ornamentirana.</t>
  </si>
  <si>
    <t>SUSTAV ODIMLJAVANJA</t>
  </si>
  <si>
    <t>X</t>
  </si>
  <si>
    <t>UKUPNO SUSTAV ODIMLJAVANJA</t>
  </si>
  <si>
    <t>jednakovrijedno - upisati  jednokovrijedan proizvod: Proizvođač, Tip/Marka/Vrsta</t>
  </si>
  <si>
    <t>Dobava i ugradnja opreme za 1 prozora dim. 1 m2 u funkciji odimljavanja  / 1 motor po prozoru i 2 prozora 0,6 m2 u funkciji dovoda svježeg zraka prema sustavu GEZE ili jednakovrijednom sustavu</t>
  </si>
  <si>
    <t>GRAĐEVINSKO-OBRTNIČKI RADOVI</t>
  </si>
  <si>
    <t>TROŠKOVNIK RADOVA VODOVODA I KANALIZACIJE NA REKONSTRUKCIJI</t>
  </si>
  <si>
    <t>I ADAPTACIJI OSNOVNE ŠKOLE "IVANA BATELIĆA" RAŠA</t>
  </si>
  <si>
    <t>VODOVOD I KANALIZACIJA UNUTAR GRAĐEVINE</t>
  </si>
  <si>
    <t>Izvođač radova prije izrade ponude treba dobro pregledati tehničku dokumentaciju, upoznati se sa postojećim stanjem na terenu, te eventualno zatražiti sva potrebna objašnjenja od projektanta i investitora, kako bi ponuda bila realna. Ponuđene stavke troškovnika moraju sadržavati svu potrebnu dobavu materijala, transporte i ugradnju, te biti sastavni dio cijene. Ovaj troškovnik obuhvaća unutarnje instalacije u objektu. Vanjski razvod instalacija je obuhvaćen u troškovniku instalacija vodovoda i kanalizacije u okolišu građevine.</t>
  </si>
  <si>
    <t>GRAĐEVINSKI RADOVI</t>
  </si>
  <si>
    <t>UKUPNO GRAĐEVINSKI RADOVI</t>
  </si>
  <si>
    <t xml:space="preserve">Dobava materijala i izvedba betonske podloge debljine d = 5 cm i širine l = 30 cm na poziciji rova u građevini kao završna podna obloga. Stavka predviđa  kvalitetno zaribavanje betonske podloge te sve potrebne radnje i predranje za izvedbu iste. Obračun po m1. </t>
  </si>
  <si>
    <t>Dobava i ugradba rozete od bakrenog lima promjera 20 cm sa obodom širine 15 cm na mjestu prolaska instalacija kroz vanjsku hidroizolaciju. Za rozetu se lijepi hidroizolacija , a prostor između cijevi rozete i instalacijske cijevi se brtvi trajnoplastičnim kitom.</t>
  </si>
  <si>
    <t>Dobava materijala te izvedba unutarnjeg revizionog okna fekalne  kanalizacije. Na dnu izvesti hidraulički pravilno oblikovanu kinetu zaglađenu finim cementnim mortom do crnog sjaja. Poklopac je obračunat u posebnoj stavci.</t>
  </si>
  <si>
    <t>Dobava i ugradnja poklopaca revizionih okana:</t>
  </si>
  <si>
    <t>Poklopac od inox-a sa ispunom od okolnog materijala dim 60 x 60 cm.</t>
  </si>
  <si>
    <t>Predviđaju se satovi za eventualno nepredviđene radove. Satove koristiti u dogovoru sa nadzornim inženjerom, upisom u građevinski dnevnik.</t>
  </si>
  <si>
    <t xml:space="preserve">KV </t>
  </si>
  <si>
    <t>h</t>
  </si>
  <si>
    <t>NKV</t>
  </si>
  <si>
    <t>Demontaža ili blindiranje posotjećih cijevi vodovoda i kanalizacijekoje više nisu u funkciji. Obračun po kompletu.</t>
  </si>
  <si>
    <t>šlic dim. 10 x 10 cm</t>
  </si>
  <si>
    <t>šlic dim. 15 x 15 cm</t>
  </si>
  <si>
    <t>Probijanje otvora promjera 20 cm u temeljnim zidovima za prolaz instalacija vodovoda i kanalizacije, odvoz šute na gradsko odlagalište i sanacija cementnim mortom.</t>
  </si>
  <si>
    <t>Pažljivo štemanje šliceva (strojno izrezivanje) u zidovima i podu od kamena ili opeke radi ugradnje novih instalacija vodovoda i  odvodnje. Odvoz šute na gradilišni deponij. U cijeni je uključena sanacija šliceva cementnim mortom ili betonom (za šliceve u podu) nakon montaže instalacija. Obračun po m1 izvedenog šlica.</t>
  </si>
  <si>
    <t>d=30 cm</t>
  </si>
  <si>
    <t>d=10 cm</t>
  </si>
  <si>
    <t>Dobava i ugradba rozete od bakrenog lima promjera 30 cm sa obodom širine 20 cm na mjestu prolaska instalacija kroz vanjsku hidroizolaciju. Za rozetu se lijepi hidroizolacija , a prostor između cijevi rozete i instalacijske cijevi se brtvi trajnoplastičnim kitom.</t>
  </si>
  <si>
    <t xml:space="preserve">Dobava materijala i obrada probijenih otvora zbog prolaska nadžbukne instalacije hidrantske mreže građevinskim ljepilom, grubom i finom maltom. Stavka predviđa sve potrebne radnje i predradnje za izvedbu iste. Obračun po komadu obrađenog otvora. </t>
  </si>
  <si>
    <t>d=50 cm</t>
  </si>
  <si>
    <t>Ručni iskop rova unutar objekta. Dno kanala isplanirati s točnošću +/- 3 cm. Prosječna dubina iskopa cca 60 cm uz prosječnu širinu rova od cca 30 cm uz nagib od 1,5%. U stavci predviđena proširenja i produbljenja kanala za izvedbu unutarnjih reviziskih okana. Jedinična cijena stavke uključuje sav potreban rad i strojeve za kompletnu izvedbu iskopa i odvoz viška materijala na gradilišni deponij</t>
  </si>
  <si>
    <t>Probijanje otvora promjera 20 cm u zidu ili stropu  od kamena, betona ili opeke za prolaz instalacije hidrantske mreže, odvoz šute na gradilišni deponij i sanacija cementnim mortom. Stavka predviđa sve potrebne radnje i predradnje za izvedbu iste. Obračun po komadu izvednog otvora sukladno debljini zida ili stropa.</t>
  </si>
  <si>
    <t>Nabava, doprema i razastiranje pijeska veličine frakcije 0-4 mm uz nabijanje. Najprije izvesti donji sloj posteljice debljine 10 cm, na koji se polaže cijev, zatim izvesti bočno zatrpavanje i na kraju 30 cm iznad tjemena cijevi. Zatrpavanje izvesti 5 cm ispod postojeće kote keramike poda. Podlogu dobro zbiti radi izvedbe betonske podloge. Jedinična cijena stavke uključuje sav potreban rad, materijal i transporte za kompletnu izvedbu. Obračun po m3.</t>
  </si>
  <si>
    <t>Arm.bet. reviziono okno  svijetle vel. 60/60cm, do svijetle dubine od 1,00 m.</t>
  </si>
  <si>
    <t>Detektiranje postojećih instalacija vodovoda i kanalizacije u podovima i zidovima sanitarnog čvora u prizemlju građevine kako nebi doško do oštećenja istih. Stavka predviđa sve potrebne radnje i predradnje za izvedbu iste. Obračun po kompletu izvedene stavke.</t>
  </si>
  <si>
    <t>Obrada (zatvaranje otvora) svih prolaza cjevovoda kroz vanjske zidove objekta kvalitetnim vodonepropusnim materijalom (trajno-plastični kit), uključivo i izradu vodonepropusnog spoja sa vertikalnom hidroizolacijom objekta. Obračun po komadu.</t>
  </si>
  <si>
    <t>MONTAŽNI RADOVI VODOVODA</t>
  </si>
  <si>
    <t>UKUPNO MONTAŽNI RADOVI VODOVODA</t>
  </si>
  <si>
    <t>II MONTAŽNI RADOVI VODOVODA</t>
  </si>
  <si>
    <t>I GRAĐEVINSKI RADOVI</t>
  </si>
  <si>
    <t>III MONTAŽNI RADOVI KANALIZACIJE</t>
  </si>
  <si>
    <t>UKUPNO MONTAŽNI RADOVI KANALIZACIJE</t>
  </si>
  <si>
    <t>MONTAŽNI RADOVI KANALIZACIJE</t>
  </si>
  <si>
    <r>
      <t>Ø</t>
    </r>
    <r>
      <rPr>
        <sz val="10"/>
        <rFont val="Arial CE"/>
        <family val="2"/>
        <charset val="238"/>
      </rPr>
      <t xml:space="preserve"> 1/2"</t>
    </r>
  </si>
  <si>
    <t>Ø 3/4"</t>
  </si>
  <si>
    <t>Ø 1"</t>
  </si>
  <si>
    <t>Ø 2 1/2"</t>
  </si>
  <si>
    <t>Ø 2"</t>
  </si>
  <si>
    <t>Spajane novoizvedene instalacije vodovoda na postojeću instalaciju u zidu sanitarnog čvora vode u podstanici). Stavka predviđa sve potrebne spojne materijale i sl. te radnje i predradnje za izvedbu iste. Obračun po kompletu spojene vodovodne instalacije.</t>
  </si>
  <si>
    <t>Dobava i montaža kutnih ventila i to: - ravni sa kromiranom kapom i rozetom</t>
  </si>
  <si>
    <t>Ø 1/2''</t>
  </si>
  <si>
    <t>Ø 3/4''</t>
  </si>
  <si>
    <t>Dobava i montaža propusnih ventila sa ručicom ili kolom Ø 1''. Obračun po komadu.</t>
  </si>
  <si>
    <t xml:space="preserve">Dobava i montaža aluminijskog poklopca kao reviziju dimenzija  20 x 20 cm na poziciji ugradnje novih ventila. </t>
  </si>
  <si>
    <t>Dobava i montaža nadžbuknog ili podžbukonog limenog hidrantskog ormarića sa svim potrebnim oznakama sukladno važećoj regulativi. Oprema ormarića se sastoji od holender slavine promjera 2'' sa lulom pod kutem od 45°, hidrantskog nastavka tlačne trevira cijevi 50 mm - 1 kom od 15 m, ključ za hidrant, spojnice i univerzalna mlaznica 50 mm. Vrata ormarića moraju imati bravicu pomoću koje se mogu otvoriti bez ključa. Stavka predviđa sve potrebne radnje i predradnje za izvedbu iste. Obračun po komadu ugrađenog hidrantskog ormarića.</t>
  </si>
  <si>
    <t>Dobava i montaža nadžbuknog ili podžbukonog limenog hidrantskog ormarića sa svim potrebnim oznakama sukladno važećoj regulativi. Oprema ormarića se sastoji od holender slavine promjera 2'' sa lulom pod kutem od 45°, hidrantskog nastavka tlačne trevira cijevi 50 mm - 1 kom od 20 m, ključ za hidrant, spojnice i univerzalna mlaznica 50 mm. Vrata ormarića moraju imati bravicu pomoću koje se mogu otvoriti bez ključa. Stavka predviđa sve potrebne radnje i predradnje za izvedbu iste. Obračun po komadu ugrađenog hidrantskog ormarića.</t>
  </si>
  <si>
    <t>Ispitivanje vodovodnih instalacija na probni tlak min. 12,0 bara, odnosno duplo većim tlakom od pogonskog. Mrežu držati pod tlakom minimalno 12 sati. Kod ispitivanja i dezinfekcije cjevovoda u potpunosti pridržavati iz tehničkog opisa, smjernica lokalnog distributera i važećih zakonskih normi.</t>
  </si>
  <si>
    <t>ispitivanje instalacija sanitarne vode i hidrantske mreže na probni tlak</t>
  </si>
  <si>
    <t>ispitivanje instalacije od strane ovlaštenog sanitarnog ispitivača sa izdavanjem atesta sukladno važećim zaknskim normama.</t>
  </si>
  <si>
    <t>Dobava, prijenos i montaža plastičnih kanalizacionih cijevi fekalne ili oborinske kanalizacije zajedno sa fazonskim komadima i brtvenim materijalom. Obračun po m' ugrađenog cjevovoda zajedno sa fazonskim komadima i brtvenim materijalom, izolacijom, te pričvršćenjima i zavješenjima.</t>
  </si>
  <si>
    <r>
      <t>Ø</t>
    </r>
    <r>
      <rPr>
        <sz val="10"/>
        <rFont val="Arial CE"/>
        <family val="2"/>
        <charset val="238"/>
      </rPr>
      <t xml:space="preserve"> 50 mm</t>
    </r>
  </si>
  <si>
    <t>Ø 75 mm</t>
  </si>
  <si>
    <t>Ø 110 mm</t>
  </si>
  <si>
    <t>Ø 160 mm</t>
  </si>
  <si>
    <r>
      <t xml:space="preserve">Dobava, prijenos i montaža podne odvodne rešetke (TOP sifon) zajedno sa četvrtastom kromiranom rešetkom vel. 150/150 mm i odvodom </t>
    </r>
    <r>
      <rPr>
        <sz val="10"/>
        <rFont val="Arial"/>
        <family val="2"/>
        <charset val="238"/>
      </rPr>
      <t>Ø</t>
    </r>
    <r>
      <rPr>
        <sz val="10"/>
        <rFont val="Arial CE"/>
        <family val="2"/>
        <charset val="238"/>
      </rPr>
      <t xml:space="preserve"> 50 mm za ugradnju u sanitarni čvor kuhinje. Obračun po komadu.</t>
    </r>
  </si>
  <si>
    <r>
      <t xml:space="preserve">Dobava, prijenos i montažasinifonizirane podne odvodne inox rešetke dimenzija 200/200 mm i odvodom </t>
    </r>
    <r>
      <rPr>
        <sz val="10"/>
        <rFont val="Arial"/>
        <family val="2"/>
        <charset val="238"/>
      </rPr>
      <t>Ø</t>
    </r>
    <r>
      <rPr>
        <sz val="10"/>
        <rFont val="Arial CE"/>
        <family val="2"/>
        <charset val="238"/>
      </rPr>
      <t xml:space="preserve"> 75 mm za ugradnju u po kuhinje. Obračun po komadu.</t>
    </r>
  </si>
  <si>
    <t xml:space="preserve">Ispitivanje kompletne unutarnje kanalizacije građevine sa svim pripadajućim građevinama (šahtovi i sl.) na propusnost i funkcionalnost. Ispitivanje cjevovoda provesti prije zatvaranja rovova i šliceva. </t>
  </si>
  <si>
    <t xml:space="preserve">ispitivanje </t>
  </si>
  <si>
    <t>izdavanje atesta</t>
  </si>
  <si>
    <t>Preinaka postojećeg okna fekalne kanalizacije u sanitarnom čvoru. Stavka predviđa probijanje otvora za ugradnju cijevi, razbijanje postojeće kinete, izrada nove oblikovane kinete zaglađee finim cementnim mortom do crnog sjaja i zatvaranje probijenog otvora. Stavkom također predviđena sva potrebne štemanja, betoniranja, te sve potrebne radnje i predradnje za izvedbu iste. Obračun po kompletu.</t>
  </si>
  <si>
    <t>SANITARNI UREĐAJI I PRIBOR</t>
  </si>
  <si>
    <t>UKUPNO SANITARNI UREĐAJI I PRIBOR</t>
  </si>
  <si>
    <t>Dobava i ugrađivanje sanitarnih uređaja i pribora za sanitarije invalida. Obračun po komadu.</t>
  </si>
  <si>
    <t xml:space="preserve">umivaonik </t>
  </si>
  <si>
    <t>konzola podesiva, na pneumatiku,a za gore navedeni umivaonik</t>
  </si>
  <si>
    <t xml:space="preserve">odvodni set za umivaonik </t>
  </si>
  <si>
    <t>niskomontažni vodokotlić za invalidski WC u kompletu sa tipkom za aktiviranje ispiranja</t>
  </si>
  <si>
    <t xml:space="preserve">invalidska WC školjka </t>
  </si>
  <si>
    <t xml:space="preserve">sigurnosna ručka za pridržavanje koja se ugrađuje pored umivaonika </t>
  </si>
  <si>
    <t xml:space="preserve">sigurnosna ručka za pridržavanje sa podiznim povratnim sistemom i nosačem toalet papira. Ugrađuje se pored WC-a </t>
  </si>
  <si>
    <t>pokretno ogledalo</t>
  </si>
  <si>
    <t xml:space="preserve">stojeća mješalica za umivaonik </t>
  </si>
  <si>
    <t>IV SANITARNI UREĐAJI I PRIBOR</t>
  </si>
  <si>
    <t xml:space="preserve">Dobava, prijenos i montaža stojeće WC školjke I klasa  iz kristal porculana, modernog dizajna u bijeloj boji i pripadajuće visokokvalitetno sjedalo sa poklopcem i chrom okovom i podnim odvodom. Obračun po kompletu ugrađene wc školjke sa svim rozetama. </t>
  </si>
  <si>
    <t>Dobava, prijenos i montaža zidnog vodokotlića I klasa zidni tip WC školjke u bijeloj boji: sa dva stupnja potrošnje, prigušivanjem buke, kompletnom armaturom, potrebnim nosačima i tipkom sa dva stupnja potrošnje u bijeloj boji .. Obračun po komplet ugrađenom vodokotliću  spojeno na školjku.</t>
  </si>
  <si>
    <t xml:space="preserve">Dobava i montaža visećeg umivaonika od keramike I klase sa svim pripadajućim priborom za montažu i kromiranim sifonom sa rozetom.  </t>
  </si>
  <si>
    <t>Dobava, ugradnja i spajanje na dovod stojeće, kromirane, jednoručne mješalice za umivaonik sa mogućnošću reguliranja protoka i temperature vode. Uključeno u stavku dobava i montaža kutnih ventila.</t>
  </si>
  <si>
    <t>Dobava i ugradnja protupožarnih jednokrilnih zaokretnih punih vrata. Dimenzija zidarskog otvora 110/215 cm. Vrata čelična puna plastificirana. Sve plastificirano u boji po izboru projektanta / investitora. Protupožarna vrata požarne otpornosti 60 minuta. Vrata opremiti sa: okovima, cilindričnom usadnom bravom s 3 ključa, kvakama, sistemom samozatvaranja - povratnom pumpom i podnim graničnikom otvaranja, u svemu od nehrđajućeg čelika inox.</t>
  </si>
  <si>
    <t>VODOVOD I KANALIZACIJA U OKOLIŠU GRAĐEVINE</t>
  </si>
  <si>
    <t>Izvođač radova prije izrade ponude treba dobro pregledati tehničku dokumentaciju, upoznati se sa postojećim stanjem na terenu, te eventualno zatražiti sva potrebna objašnjenja od projektanta i investitora, kako bi ponuda bila realna. Ponuđene stavke troškovnika moraju sadržavati svu potrebnu dobavu materijala, transporte i ugradnju, te biti sastavni dio cijene. Ovaj troškovnik obuhvaća radove do ulaska instalacija u građevinu. Unutarnji razvod instalacija vodovoda i kanalizacije obuhvaćen je u troškovniku instalacija vodovoda i kanalizacije unutar građevine.</t>
  </si>
  <si>
    <t>PRIPREMNI RADOVI</t>
  </si>
  <si>
    <t>UKUPNO PRIPREMNI RADOVI</t>
  </si>
  <si>
    <t>I PRIPREMNI RADOVI</t>
  </si>
  <si>
    <t>Geodetsko praćenje svih radova na vodovodnim instalacijama vodovoda  stacioniranjem svih točaka na terenu, geodetska kontrola postojećih mjesta priključaka na vodovod, te geodetsko snimanje i izrada karte izvedenog stanja temeljnih vodovodnih instalacija.</t>
  </si>
  <si>
    <t>geodetsko iskolčenje trase</t>
  </si>
  <si>
    <t>geodetsko snimanje i izrada elaborata izvedenog stanja instalacija u tri papirnate kopije i digitlni zapis na cd-u.</t>
  </si>
  <si>
    <t>ZEMLJANI RADOVI</t>
  </si>
  <si>
    <t>UKUPNO ZEMLJANI RADOVI</t>
  </si>
  <si>
    <t>II ZEMLJANI RADOVI</t>
  </si>
  <si>
    <t>REKAPITULACIJA VODOVODNA INSTALACIJA U OKOLIŠU</t>
  </si>
  <si>
    <t>VODOVODNA INSTALACIJA U OKOLIŠU</t>
  </si>
  <si>
    <t>Kombinirano strojno-ručni iskop rovova sa mjestimičnim pikaniranjem  u raznim kategorijama terena.  Dno kanala isplanirati s točnošću +/- 3 cm. Prosječna dubina iskopa cca 1,20 m uz  širinu rova od 85 cm uz nagib stranica 5:1. Stavka predviđa proširenja i produbljenja kanala na mjestima projektiranih revizijskih okana. Jedinična cijena stavke uključuje sav potreban rad i strojeve za kompletnu izvedbu iskopa. Obračun po m3 stvarno iskopanog materijala.</t>
  </si>
  <si>
    <t>Kombinirano strojno-ručni iskop rovova sa mjestimičnim pikaniranjem  u raznim kategorijama terena.  Dno kanala isplanirati s točnošću +/- 3 cm. Prosječna dubina iskopa cca 1,10 m uz  širinu rova od 60 cm uz nagib stranica 5:1. Jedinična cijena stavke uključuje sav potreban rad i strojeve za kompletnu izvedbu iskopa. Obračun po m3.</t>
  </si>
  <si>
    <t>U  troškovniku su obračunati radovi do ulaska instalacija u objekt.</t>
  </si>
  <si>
    <t>Sanitarnu potrošnu vodu i hidrantski vod voditi u istom kanalu gdje je to moguće.</t>
  </si>
  <si>
    <t>Kombinirano strojno-ručni iskop građevinske jame za podstanicu sa crpkama za podizanje tlaka i retencijski bazen sa mjestimičnim pikaniranjem  u raznim kategorijama terena.  Dno kanala isplanirati s točnošću +/- 3 cm. U jediničnoj cijeni predvidjeti i sve zaštitne i sigurnosne mjere duž trase. Jedinična cijena stavke uključuje sav potreban rad i strojeve za kompletnu izvedbu iskopa. Obračun po m3.</t>
  </si>
  <si>
    <t>Dobava, doprema i polaganje kamenometa frakcije 16-32 mm u sloju debljine 20 cm, kao podloge za polaganje podstanicu sa crpkama za podizanje tlaka i retencijski bazen. Zbijenost mora biti min. Me = 40 MPa, kako ne bi došlo do slijeganja terena. Obračun po m3.</t>
  </si>
  <si>
    <t>Nabava, doprema i razastiranje pijeska veličine frakcije 0-4 mm uz nabijanje, duž rova vodovodne instalacije za posteljicu i zaštitnu oblogu cijevi. Najprije izvesti donji sloj posteljice debljine 10 cm, na koji se polaže cijev, zatim izvesti bočno zatrpavanje i na kraju 30 cm iznad tjemena cijevi. Jedinična cijena stavke uključuje sav potreban rad, materijal i transporte za kompletnu izvedbu. Obračun po m3 izvedene podloge.</t>
  </si>
  <si>
    <r>
      <t>Zatrpavanje rova biranim materijalom iz iskopa u slojevima od 30 cm uz potrebno vlaženje i nabijanje ručnim nabijačima.  U nasip se ne ubacuju komadi kamena veći od 20 cm. Zbijenost treba biti min. Me = 40 MN/m</t>
    </r>
    <r>
      <rPr>
        <vertAlign val="superscript"/>
        <sz val="10"/>
        <rFont val="Arial CE"/>
        <family val="2"/>
        <charset val="238"/>
      </rPr>
      <t>2</t>
    </r>
    <r>
      <rPr>
        <sz val="10"/>
        <rFont val="Arial CE"/>
        <family val="2"/>
        <charset val="238"/>
      </rPr>
      <t>. Jedinična cijena stavke uključuje sav potreban rad, materijal, pomoćna sredstva i transporte za izvedbu opisanog rada. Obračun po m3 ugrađenog materijala u sraslom stanju.</t>
    </r>
  </si>
  <si>
    <t>Nabava, doprema i polaganje u rov tampona, čiste kamene frakcije 0-63 mm.Tampon debljine sloja 30 cm se predviđa u rovu kao podloga za asfaltni zastor. Zbijenost sloja tampona min Me = 80 MN/m2 ispod asfalta. Jedinična cijena stavke uključuje sav potreban rad, materijal, pomoćna sredstva i transporte za izvedbu opisanog rada. Obračun po m3.</t>
  </si>
  <si>
    <t>Odvoz viška materijala na deponij udaljen do 20 km, odlaganje materijala na deponij, te planiranje po istoj. Jedinična cijena stavke uključuje sav potreban rad, materijal, pomoćna sredstva i transporte za izvedbu opisanog rada. Obračun po m3 uz koef. rastresitosti od 1,35.</t>
  </si>
  <si>
    <t>Planiranje terena biranim materijalom iz iskopa u sloju od 20 na zelenim površinama. Obračun po m2 isplanirane površine.</t>
  </si>
  <si>
    <t>BETONSKI I ARMIRANO BETONSKI RADOVI</t>
  </si>
  <si>
    <t>UKUPNO BETONSKI I ARMIRANO BETONSKI RADOVI</t>
  </si>
  <si>
    <t>III BETONSKI I ARMIRANO BETONSKI RADOVI</t>
  </si>
  <si>
    <t>Dobava, čišćenje, ravnanje, savijanje, ugradba i povezivanje rebrastog RA-400/500 i armaturnih mreža MA-500/560, u svemu prema statičkom proračunu, armaturnim nacrtima. U cijenu je uračunat sav potreban rad, materijal, pomoćna sredstva i transporti. Obračun po kg ugrađene armature.</t>
  </si>
  <si>
    <t>MA 500/560:</t>
  </si>
  <si>
    <t>RA 400/500</t>
  </si>
  <si>
    <t>beton</t>
  </si>
  <si>
    <t>oplata</t>
  </si>
  <si>
    <t xml:space="preserve">Betoniranje stropne ploče postojećeg vodomjernog okna betonom klase C 20/25 u rubnoj glatkoj oplati. U cijenu je uračunata dobava materijala i izvedba AB ploče. Armatura se obračunava u posebnoj stavci. Obračun po m3 ugrađenog betona i m2 oplate. </t>
  </si>
  <si>
    <t xml:space="preserve">Betoniranje temeljne ploče  podstanicu sa crpkama za podizanje tlaka i retencijskog bazena vodootpornim betonom klase C 30/37 u rubnoj glatkoj oplati. U cijenu je uračunata dobava materijala i izvedba AB ploče. Armatura se obračunava u posebnoj stavci. Obračun po m3 ugrađenog betona i m2 oplate. </t>
  </si>
  <si>
    <t xml:space="preserve">Betoniranje zidova podstanice sa crpkama za podizanje tlaka i retencijskog bazena vodootpornim betonom klase C 30/37 u rubnoj glatkoj oplati. U cijenu je uračunata dobava materijala i izvedba AB ploče. Armatura se obračunava u posebnoj stavci. Obračun po m3 ugrađenog betona i m2 oplate. </t>
  </si>
  <si>
    <t xml:space="preserve">Betoniranje stropne ploče  podstanicu sa crpkama za podizanje tlaka i retencijskog bazena vodootpornim betonom klase C 30/37 u rubnoj glatkoj oplati. U cijenu je uračunata dobava materijala i izvedba AB ploče. Armatura se obračunava u posebnoj stavci. Obračun po m3 ugrađenog betona i m2 oplate. </t>
  </si>
  <si>
    <t>Demontaža/rušenje postojeće stropne ploče vodomjernog okna. Stavka predviđa rušenje stropne ploče i pripremu zidova za ugradnju nove stropne ploče  te sve potrebne radnje i predradnje za izvedbu iste . Obračun po kompletu izvedene stavke.</t>
  </si>
  <si>
    <t>Dobava i ugradnja kvadratnog poklopaca retencijskog bazena dimenzija 60x60 cm i nosivosti 250 kN</t>
  </si>
  <si>
    <t>Dobava i ugradnja lijevanoželjeznog poklopca vodomjernog okna promjera 60 cm i nosivosti 250 kN. Obračun po komadu.</t>
  </si>
  <si>
    <t>Dobava, prijenos i montaža čelično pocinčanih vodovodnih cijevi zajedno sa pripadajućim fitinzima, učvršćenjima i zavješenjima,  te izolacijom. Vodovodne cijevi u podu, (terenu) izolirati duplim omotom dekoradel trake. Obračum po m1 ugrađenog cijevovoda sa svim potrebnim fitninzima, učvršćenjem i zavješenjima, koljenima, fazonskim komadima od nodularnog liva te izolacijom.</t>
  </si>
  <si>
    <t>Ø 4"</t>
  </si>
  <si>
    <t>Dobava i montaža vodomjera sa jednim kuglastim ventilom ispred vodomjera i jednim kuglastim ventilom sa ispustom iza vodomjera. Obračun po komadu.</t>
  </si>
  <si>
    <t>Dobava i montaža ovalnog zasuna sa ručnim kolom,a za radni pritisak  od 10 bara.Obračun po komadu sa potrebnim vijcima i brtvama.</t>
  </si>
  <si>
    <t>d = 80 mm</t>
  </si>
  <si>
    <r>
      <t xml:space="preserve">Dobava i montaža vanjskog nadzemnog  hidranta </t>
    </r>
    <r>
      <rPr>
        <sz val="10"/>
        <rFont val="Arial"/>
        <family val="2"/>
        <charset val="238"/>
      </rPr>
      <t>Ø</t>
    </r>
    <r>
      <rPr>
        <sz val="10"/>
        <rFont val="Arial CE"/>
        <family val="2"/>
        <charset val="238"/>
      </rPr>
      <t xml:space="preserve"> 80 za dubinu ugradnje 100 cm. Obračun po komadu.</t>
    </r>
  </si>
  <si>
    <t>Dobava i montaža ovalnog zasuna za ugradbenu garnituru, a za radni  pritisak  od 10 bara.  Obračun po komadu sa potrebnim vijcima i brtvama.</t>
  </si>
  <si>
    <t>Dobava i ugradnja ugradbene garniture za zasun. Obračun po komadu ugrađene i adaptirane ugradbene garniture</t>
  </si>
  <si>
    <t>Samostojeći vanjski hidrantski ormar dimenzija 120 x 80 x 15 cm na metalnim nožicama.  Oprema ormarića se sastoji od hidrantskog nastavka, tlačne trevira cijevi d = 80 mm dužine 80 m, ključ za hidrant, spojnice i univerzalne mlaznice d = 80 mm.</t>
  </si>
  <si>
    <t>Izvedba tlačne probe vodovodnih i hidrantskih cijevi na pritisak od 15 bara u trajanju od 24 h u sekcijama po 50 metara. Obračun po kompletu izvedene stavke.</t>
  </si>
  <si>
    <t>Ø 6/4''</t>
  </si>
  <si>
    <t>Dobava i montaža vodovodnih fazonskih komada od Nodularnog liva za izvedbu vodovodne mreže (sanitarne i hidrantske) u vodomjernom oknu. Fazonske komade izvesti sukladno dogovoru i suglasnosti nadležnog vodovoda. Obračun po kg ugrađenih fazionskih komada sa svim potrebnim vijcima, brtvama te ostalim spojnim materijalima.</t>
  </si>
  <si>
    <t>Dezinfekcija izvedenih vodovodnih cijevi prije puštanja u pogon. U cijeni je uključeno i ispitivanje te dobava pozitivne bakteriološke analize vode od strane ovlaštenog sanitarnog ispitivača. Postupak se ponavlja dok god se ne dobije pismeni nalaz od nadležne institucije da voda odgovara standardima za pitku vodu. Obračun po kompletu izvedene stavke.</t>
  </si>
  <si>
    <t xml:space="preserve">Dobava i i montaža tipskih limenih hidrantskih ormara sa hidrantskom opremom. Ormari su crvene boje sa oznakom sukladno vežećem propisu i sa bravicom na vratima ormarića takvom da se može otvoriti bez ključa: </t>
  </si>
  <si>
    <t>Karakteristike crpki:</t>
  </si>
  <si>
    <t>Mrežni priključak: 3~400V/50 Hz, Nazivna snaga P2 : 4 kW, Nazivni broj okretaja : 2900 1/min, Nazivna struja (oko) : 7,8 A. Minimalni protok vode 625 l/min, minimalna visina dobave h = 45 m i minimalna visina dobave kod Q=0                h = 70 m.</t>
  </si>
  <si>
    <t>Dodatna oprema:</t>
  </si>
  <si>
    <t>Dobava i ugradnja lokalnog spremnika opremljenog sklopkom s plovkom i kablom adekvetne dužine.</t>
  </si>
  <si>
    <t>Dobava i ugradnja usisne korpe sa T-elementom i ventilom.</t>
  </si>
  <si>
    <t>Stavkom predviđeni sav potreban rad, oprema spojni materijali do potpune funkcionalnosti ugrađene opreme. Obračun po kompletu izvedene stavke.</t>
  </si>
  <si>
    <t>Dobava i ugradnja tipske ispitane membranske ekspanzijske posude za primjenu u kombinaciji s postrojenjima za povišenje tlaka radi izbjegavanja tlačnih udara u postrojenju i smanjivanju učestalosti uključivanja pumpi / postrojenja.</t>
  </si>
  <si>
    <t>Ø 2</t>
  </si>
  <si>
    <t>FEKALNA KANALIZACIJA U OKOLIŠU</t>
  </si>
  <si>
    <t>Geodetsko praćenje svih radova na instalacijama fekalne kanalizacije stacioniranjem svih točaka na terenu, geodetska kontrola postojećih mjesta priključaka na vodovod, te geodetsko snimanje i izrada karte izvedenog stanja temeljnih vodovodnih instalacija.</t>
  </si>
  <si>
    <t>Dobava materijala te izvedba arm.bet. vanjskog revizionog okna fekalne  kanalizacije u odgovarajućoj dvostranoj oplati i vodonepropusnom betonu MB 20 debljine stijenki 20 cm. Gornja ploča armirana sa dvije mreže Q-188 sa ojačanjima oko poklopca. Ulaz u okno izvesti veličine 60/60 cm i penjalicama na razmaku 30 cm. Grlo poklopca treba dobetonirati 20 cm tako da iz terena bude vidljiv samo poklopac. Na dnu izvesti hidraulički pravilno oblikovanu kinetu zaglađenu finim cementnim mortom do crnog sjaja. Poklopac je obračunat u posebnoj stavci.</t>
  </si>
  <si>
    <t>Arm.bet. reviziono okno  svijetle vel. 80/80cm, prosječne svijetle dubine do 200 cm.</t>
  </si>
  <si>
    <t>Dobava materijala i izrada nepropusnog spoja novoizvedenog kolektora fekalne kanalizacije na postojeće okno javne mreže fekalne kanalizacije. Stavka predviđa sva potrebne štemanja, betoniranja, te sve potrebne radnje i predradnje za izvedbu iste. Obračun po kompletu izvedenog nepropusnog spoja.</t>
  </si>
  <si>
    <t>Dobava i montaža PVC kanalizacijskih cijevi tip SN-4 KN/m2 . Cijevi se međusobno spajaju sa naglavkom uz prethodno umetanje gumene brtve. U cijenu je uključena nabava cijevi i brtvi, transport do deponije, interni transport na gradilištu uzduž rova, spuštanje u rov sa montažom iste, geodetska nivelacija cjevovoda, ispitivanje vodonepropusnosti i kontrola zatrpavanja od strane montera. Uz cijevi potrebno je dostaviti certifikat o ispitivanju cijevi i osiguranju kvalitete istih. Polaganje cjevovoda  kao i sva križanja sa postojećim instalacijama izvoditi uz stalan nadzor komunalnog  poduzeća, a koje će preuzeti izvedenu kanalizaciju.Obračun po m1.</t>
  </si>
  <si>
    <t>PVC cijevi SN-4 DN 160</t>
  </si>
  <si>
    <t>MONTAŽNI RADOVI FEKALNE KANALIZACIJE</t>
  </si>
  <si>
    <t>UKUPNO MONTAŽNI RADOVI FEKALNE KANALIZACIJE</t>
  </si>
  <si>
    <t>IV MONTAŽNI RADOVI FEKALNE KANALIZACIJE</t>
  </si>
  <si>
    <t>IV MONTERSKI RADOVI VODOVODA</t>
  </si>
  <si>
    <t>UKUPNO MONTERSKI RADOVI VODOVODA</t>
  </si>
  <si>
    <t>Dobava, ugradba i spajanje na kanalizaciju tvornički gotovog separatora masti i ulja minimalnog kapaciteta 2 l/s. Separator se ugrađuje u prethodno iskopanu jamu koja treba biti za cca 10 - 15 cm šira od njegovih dimenzija te se postavlja na posteljicu od pijeska d = 10 cm. Zatrpavanje se vrši pijeskom 0 - 4 mm uz potrebno vlaženje. Stavka predviđa sve potrebne radnje i predranjde za izvedbu iste. Iskop je obračunat u posebnoj stavci. Obračun po komadu ugrađenog i funkcionalnog separatora.</t>
  </si>
  <si>
    <t>PVC cijevi SN-4 DN 75</t>
  </si>
  <si>
    <t>PVC cijevi SN-4 DN 110</t>
  </si>
  <si>
    <t>Kombinirano strojno-ručni iskop građevinske jame za ugradnju separatora masti i ulja sa mjestimičnim pikaniranjem  u raznim kategorijama terena.  Dno kanala isplanirati s točnošću +/- 3 cm. U jediničnoj cijeni predvidjeti i sve zaštitne i sigurnosne mjere duž trase. Jedinična cijena stavke uključuje sav potreban rad i strojeve za kompletnu izvedbu iskopa. Obračun po m3.</t>
  </si>
  <si>
    <t>OBORINSKA KANALIZACIJA U OKOLIŠU</t>
  </si>
  <si>
    <t>Geodetsko praćenje svih radova na instalacijama oborinske kanalizacije stacioniranjem svih točaka na terenu, geodetska kontrola postojećih mjesta priključaka na vodovod, te geodetsko snimanje i izrada karte izvedenog stanja temeljnih vodovodnih instalacija.</t>
  </si>
  <si>
    <t>MONTAŽNI RADOVI OBORINSKE KANALIZACIJE</t>
  </si>
  <si>
    <t>UKUPNO MONTAŽNI RADOVI OBORINSKE KANALIZACIJE</t>
  </si>
  <si>
    <t>IV MONTAŽNI RADOVI OBORINSKE KANALIZACIJE</t>
  </si>
  <si>
    <t xml:space="preserve">Zarezivanje postojećeg asfalta ili betona bez obzira na debljinu sloja. Jedinična cijena stavke uključuje sav potreban rad i pomoćna sredstva za izvedbu stavke. Asfalt zarezati 20 cm sa svake strane budućeg rova. Obračun po m1 zarezanog asfalta ili betona. </t>
  </si>
  <si>
    <t xml:space="preserve">Razbijanje asfaltnog ili betonskog zastora ispod kojeg će se izvršiti zemljani iskop. Razbijanje asfalta ili betona izvestu u širini od 20 cm sa svake strane rova ili do granice postojećeg asfalta sve u dogovoru sa nadzornim inženjerom i Investitorom. Jedinična cijena stavke uključuje sav potreban rad, materijal, pomoćna sredstva za izvedbu stavke. Obračun po m2 razbijenog asfalta ili betona.  </t>
  </si>
  <si>
    <t>Dobava materijala i izrada nepropusnog spoja novoizvedenog kolektora oborinske kanalizacije na postojeći upojni bunar. Stavka predviđa sva potrebne štemanja, betoniranja, te sve potrebne radnje i predradnje za izvedbu iste. Obračun po kompletu izvedenog nepropusnog spoja.</t>
  </si>
  <si>
    <t>Razbijanje postojećih okna fekalne ili oborinske kanalizacije koji više nisu u funkciji te dovoz na gradilišni deponij. Obračun po komadu.</t>
  </si>
  <si>
    <t>PVC cijevi SN-4 DN 200</t>
  </si>
  <si>
    <t>PVC cijevi SN-4 DN 250</t>
  </si>
  <si>
    <t>REKAPITULACIJA OBORINSKA KANALIZACIJA U OKOLIŠU</t>
  </si>
  <si>
    <t>REKAPITULACIJA FEKALNA KANALIZACIJA U OKOLIŠU</t>
  </si>
  <si>
    <t>SVEUKUPNA REKAPITULACIJA INSTALACIJA U OKOLIŠU</t>
  </si>
  <si>
    <t>SVEUKUPNO</t>
  </si>
  <si>
    <r>
      <t>Napomena uz troškovnik:</t>
    </r>
    <r>
      <rPr>
        <sz val="11"/>
        <rFont val="Times New Roman"/>
        <family val="1"/>
        <charset val="238"/>
      </rPr>
      <t xml:space="preserve"> Radovi predviđeni ovim troškovnikom moraju biti izvedeni u skladu sa važećim propisima, Hrvatskim normama, standardima, te pravilima struke i zanata.</t>
    </r>
  </si>
  <si>
    <t>U jedinične cijene pojedinih stavki, osim navadenih materijala i radova, uračunati i sve ostale sitnije materijale i radove u skladu sa važećim građevinskim normama, pripremne i završne radove na gradilištu (pripreme za početak radova, čišćenje otpadaka, popravke oštećenja koja nastanu kao poslijedica izvedbe javne rasvjete i sl.) i drugo do pune funkcionalnosti stavke.</t>
  </si>
  <si>
    <t xml:space="preserve">Za sve nejasnoče kod izrade ponude ponuđač treba konzultirati nacrtni dio projekta, a ako ih ni tada nije otkonio treba se konsultirati sa projektantom.  </t>
  </si>
  <si>
    <t>U PONUDI OBAVEZNO NAVESTI TIP PROIZVODA I PROIZVOĐAČA ČIJI PROIZVOD SE NUDI. BEZ TOGA SMATRATI ĆE SE DA SE NUDI OPREMA IZ OPISA STAVKE, AKO JE NAVEDENA.</t>
  </si>
  <si>
    <t>r.br.</t>
  </si>
  <si>
    <t>Opis stavke</t>
  </si>
  <si>
    <t>jedinica</t>
  </si>
  <si>
    <t>količina</t>
  </si>
  <si>
    <t>jedinična cijena</t>
  </si>
  <si>
    <t>ukupna cijena</t>
  </si>
  <si>
    <t>INSTALACIJA SNAGE I RASVJETE</t>
  </si>
  <si>
    <t>1.1.</t>
  </si>
  <si>
    <t>kompl. kom.</t>
  </si>
  <si>
    <t>a'</t>
  </si>
  <si>
    <t xml:space="preserve">    </t>
  </si>
  <si>
    <t xml:space="preserve">Izrada ili dobava gotovih razdjelnika sa limenim kućištem, montaža i ugradba u zid te spoj na instalaciju. Osim navedene opreme svi razdjelnici moraju sadržavati bravicu s ključem, uloške osigurača prema shemama, redne stezaljke, sitni i spojni materijal, sabirnice, oznake, plastične ili metalne natpisne pločice sa ugraviranim nazivima elemanata, trošila, str. krugova i sl,  ažurirane sheme i sl. </t>
  </si>
  <si>
    <t>Za ugradnju kućišta razdjelnika uračunati kopanje otvora u zidu, obzidavanje kućišta te zidarsku obradu ostatka otvora grubom i finom žbukom.</t>
  </si>
  <si>
    <t xml:space="preserve">     </t>
  </si>
  <si>
    <t>Limena kućišta razdjelnika trebaju biti oličena temeljnom i dekorativnom bojom ili plastificirana. Vrata svih razdjelnika moraju se zaključavati bravicom sa ključem.</t>
  </si>
  <si>
    <t>Po izradi razdjelnik treba opremiti shemom po kojoj je izrađen sa oznakama svih elemenata koji su ugrađeni u njega (shema izvedenog stanja).</t>
  </si>
  <si>
    <t>1.2.</t>
  </si>
  <si>
    <r>
      <t xml:space="preserve">Kućni priključni ormar </t>
    </r>
    <r>
      <rPr>
        <b/>
        <sz val="11"/>
        <rFont val="Times New Roman"/>
        <family val="1"/>
      </rPr>
      <t>KPO</t>
    </r>
    <r>
      <rPr>
        <sz val="11"/>
        <rFont val="Times New Roman"/>
        <family val="1"/>
      </rPr>
      <t xml:space="preserve"> tipa ROZ 4 ili sl. prema uvjetima HEP-a. Ugrada u zid.</t>
    </r>
  </si>
  <si>
    <t xml:space="preserve"> kom.</t>
  </si>
  <si>
    <t>1.3.</t>
  </si>
  <si>
    <r>
      <t xml:space="preserve">Kućni mjerni ormar </t>
    </r>
    <r>
      <rPr>
        <b/>
        <sz val="11"/>
        <rFont val="Times New Roman"/>
        <family val="1"/>
      </rPr>
      <t>MO</t>
    </r>
    <r>
      <rPr>
        <sz val="11"/>
        <rFont val="Times New Roman"/>
        <family val="1"/>
      </rPr>
      <t xml:space="preserve"> prema uvjetima HEP-a. Ugrada u zid. Sadrži :</t>
    </r>
  </si>
  <si>
    <t>- 1 kom trofaznog dvotarifnog digitalnog brojila za indirektno mjerenje radne i jalove energije, vršnog opterećenja, sa mogućnošću daljinskog očitavanja, sve prema uvjetima HEP-a. Isporučuje HEP.</t>
  </si>
  <si>
    <t>- 3 kom strujnih mjernih transformatora 150A/5A/ 0,4 kV, kl 0,5 prema uvjetima HEP-a.</t>
  </si>
  <si>
    <t>- 3 kom osigurača 25/6A/1p oklopljenih sa mogućnošću plombiranja, prema uvjetima HEP-a.</t>
  </si>
  <si>
    <t>- 1 kom ispitne pločice prema uvjetima HEP-a</t>
  </si>
  <si>
    <t>- 1 kom ostakljenog otvor iznad brojila.</t>
  </si>
  <si>
    <t>- tipsku bravicu HEP-a</t>
  </si>
  <si>
    <t>1.4.</t>
  </si>
  <si>
    <r>
      <t xml:space="preserve">Razdjelnik  oznake </t>
    </r>
    <r>
      <rPr>
        <b/>
        <sz val="11"/>
        <rFont val="Times New Roman"/>
        <family val="1"/>
      </rPr>
      <t>GRO,</t>
    </r>
    <r>
      <rPr>
        <sz val="11"/>
        <rFont val="Times New Roman"/>
        <family val="1"/>
      </rPr>
      <t xml:space="preserve"> limenog kućišta odgovarajućih dimenzija,  podžbukne izvedbe, za ugradnju dolje navedene opreme. Sadrži :</t>
    </r>
  </si>
  <si>
    <t xml:space="preserve">-1 kom kombiniranog odvodnika struje munje i prenapona sa zamjenskim modulima tip I+tip II, sa In= 100 kA (10/350), Up&lt; 1,5 kV, izvedba 4+0
</t>
  </si>
  <si>
    <t>- 1 kom kompaktnog prekidača snage (glavna sklopka) 160A/400A/50Hz sa naponskim okidačem za 230V/50HZ, ugrada u kućište ormara.</t>
  </si>
  <si>
    <t>- 14 kom trofaznih rastavljačko-osiguračkih sklopova sa podnožjem od 50A ili 63A/400V, sa topivim ulošcima tipa gG vrijednosti prema shemi</t>
  </si>
  <si>
    <t xml:space="preserve">-1 kom automatskih osigurača jednopolnih 6A/1p/230V, karakteristike B ili C (prema shemi)
</t>
  </si>
  <si>
    <t>- 1 kom transformatora 230V/24 V/50 HZ/20VA za montažu na eurošinu</t>
  </si>
  <si>
    <t>- 1 kom sklopnika napona svitka 24V/50Hz, sa minimalno jednim kontaktom 2A/230V/50Hz,  za montažu na eurošinu</t>
  </si>
  <si>
    <t>-1 kom bakrene sabirnice 25x5 mm sa 10 vijaka za M-8 koja služi kao glavna sabirnica izjednačenja potencijala (SIP)</t>
  </si>
  <si>
    <t>- U/I  modul vatrodojavne instalacije (modul se isporučuje kroz vatrodojavnu instalaciju pa nuditi samo montažu i spajanje)</t>
  </si>
  <si>
    <t>- redne stezaljke, ožičenje, sabirniceL1, L2, L3, N i PE, oznake kabela , natpisne pločice, shemu opreme i držač dokumentacije samoljepljivi A4.</t>
  </si>
  <si>
    <t xml:space="preserve">kom   </t>
  </si>
  <si>
    <t>1.5.</t>
  </si>
  <si>
    <r>
      <t xml:space="preserve">Razdjelnik  oznake </t>
    </r>
    <r>
      <rPr>
        <b/>
        <sz val="11"/>
        <rFont val="Times New Roman"/>
        <family val="1"/>
      </rPr>
      <t>RO-KUH,</t>
    </r>
    <r>
      <rPr>
        <sz val="11"/>
        <rFont val="Times New Roman"/>
        <family val="1"/>
      </rPr>
      <t xml:space="preserve"> limenog kućišta odgovarajućih dimenzija,  podžbukne izvedbe, za ugradnju dolje navedene opreme. Sadrži :</t>
    </r>
  </si>
  <si>
    <t>-1 kom četveropolnog odvodnika prenapona tipa II/ klase II, nominalnog radnog napona 230/400 V, nazivne odvodne udarne struje 20 kA (8/20), maksimalne odvodne struje In 20kA (8/20), Up&lt; 1,25 kV, sa vremenom prorade &lt;25ns, izvedba 4+0</t>
  </si>
  <si>
    <t>- 1  kom trofazne četveropolne strujne zaštitne sklopke (RDS), 63A/400V, diferencijalne struje 300mA selektivnog djelovana (oznaka "S") za ugradnju na eurošinu</t>
  </si>
  <si>
    <t>- 1 kom ručne trofazne sklopke 63A/400A/50Hz za ugradnju u ormar, sa ručkom za isključivanje za montažu na vrata</t>
  </si>
  <si>
    <t>-2 kombiniranih trofaznih strujno zaštitnih sklopki i automatskih osigurača (KZS) 16A/4p/30 mA, karakteristike B ili C (prema shemi)</t>
  </si>
  <si>
    <t>-11 kombiniranih jednofaznih strujno zaštitnih sklopki i automatskih osigurača (KZS) 16A/2p/30 mA, karakteristike B ili C (prema shemi)</t>
  </si>
  <si>
    <t xml:space="preserve">- 1 kom automatskih osigurača trofaznih 16A/3p/400V, karakteristike B ili C (prema shemi)
</t>
  </si>
  <si>
    <t xml:space="preserve">- 5 kom automatskih osigurača jednopolnih 16A/1p/230V, karakteristike B ili C (prema shemi)
</t>
  </si>
  <si>
    <t xml:space="preserve">- 6 kom automatskih osigurača jednofaznih10A/1p/230V, karakteristike B ili C (prema shemi)
</t>
  </si>
  <si>
    <t>- 1 kom dvopolne preklopke sa nultim položajem (1-0-2) 10A/230 V/50 Hz, za montažu na vrata ormara</t>
  </si>
  <si>
    <t>- 1 kom uklopnog sata (tajmera - programatora) sa jednim kontaktom 10A/230 V/50 Hz, za montažu na eurošinu, sa mogućnošću preklopnog programiranja (10 min uklop - 10 minuta isklop ili sl.)</t>
  </si>
  <si>
    <t xml:space="preserve">- 1 kom upravljačkog uređaja sigurnosne (panične ) rasvjete sa lokalnim napajanjem sukladan izabranom tipu svjetiljki nužne rasvjete </t>
  </si>
  <si>
    <t>1.6.</t>
  </si>
  <si>
    <r>
      <t xml:space="preserve">Razdjelnik  oznake </t>
    </r>
    <r>
      <rPr>
        <b/>
        <sz val="11"/>
        <rFont val="Times New Roman"/>
        <family val="1"/>
      </rPr>
      <t>RO-KOT 1,</t>
    </r>
    <r>
      <rPr>
        <sz val="11"/>
        <rFont val="Times New Roman"/>
        <family val="1"/>
      </rPr>
      <t xml:space="preserve"> limenog kućišta odgovarajućih dimenzija,  podžbukne izvedbe, za ugradnju dolje navedene opreme. Sadrži :</t>
    </r>
  </si>
  <si>
    <t>- 1  kom trofazne četveropolne strujne zaštitne sklopke (RDS), 40A/400V, diferencijalne struje 300mA selektivnog djelovana (oznaka "S") za ugradnju na eurošinu</t>
  </si>
  <si>
    <t>- 1 kom ručne trofazne sklopke 40A/400A/50Hz za ugradnju u ormar, sa ručkom za isključivanje za montažu na vrata</t>
  </si>
  <si>
    <t>-1 kombiniranih trofaznih strujno zaštitnih sklopki i automatskih osigurača (KZS) 16A/4p/30 mA, karakteristike B ili C (prema shemi)</t>
  </si>
  <si>
    <t>-3 kombiniranih jednofaznih strujno zaštitnih sklopki i automatskih osigurača (KZS) 16A/2p/30 mA, karakteristike B ili C (prema shemi)</t>
  </si>
  <si>
    <t xml:space="preserve">- 5 kom automatskih osigurača jednopolnih 10A/1p/230V, karakteristike B ili C (prema shemi)
</t>
  </si>
  <si>
    <t xml:space="preserve">- 2 kom automatskih osigurača jednopolnih 6A/1p/230V, karakteristike B ili C (prema shemi)
</t>
  </si>
  <si>
    <t>- 1 kom transformatora 230V/24 V/50 HZ/100VA</t>
  </si>
  <si>
    <t>- 1 kom utičnice trofazne, petopolne, 16A/400V, eurostandard, montaža na bok ormara</t>
  </si>
  <si>
    <t>- 1 kom utičnice jednofazne, tropolne, 16A/230V, eurostandard, montaža na bok ormara</t>
  </si>
  <si>
    <t>- 1 kom utičnice jednofazne, dvopolne, 10A/24V, eurostandard, montaža na bok ormara</t>
  </si>
  <si>
    <t xml:space="preserve">- 1 kom upravljačkog uređaja sigurnosne (panične) rasvjete sa lokalnim napajanjem sukladan izabranom tipu svjetiljki nužne rasvjete </t>
  </si>
  <si>
    <t xml:space="preserve">1.7. </t>
  </si>
  <si>
    <r>
      <t xml:space="preserve">Razdjelnik  oznake </t>
    </r>
    <r>
      <rPr>
        <b/>
        <sz val="11"/>
        <rFont val="Times New Roman"/>
        <family val="1"/>
      </rPr>
      <t xml:space="preserve">RP-1/1, </t>
    </r>
    <r>
      <rPr>
        <sz val="11"/>
        <rFont val="Times New Roman"/>
        <family val="1"/>
      </rPr>
      <t>limenog kućišta odgovarajućih dimenzija,  podžbukne izvedbe, za ugradnju dolje navedene opreme. Sadrži :</t>
    </r>
  </si>
  <si>
    <t>- 1 kom ručne trofazne sklopke 40A/400A/50Hz za ugradnju u ormar, sa ručkom za isključivanje unutar kućišta ormara</t>
  </si>
  <si>
    <t>- 7 kombiniranih jednofaznih strujno zaštitnih sklopki i automatskih osigurača (KZS) 16A/2p/30 mA, karakteristike B ili C (prema shemi)</t>
  </si>
  <si>
    <t xml:space="preserve">- 2 kom automatskih osigurača jednopolnih 16A/1p/230V, karakteristike B ili C (prema shemi)
</t>
  </si>
  <si>
    <t xml:space="preserve">- 17 kom automatskih osigurača jednopolnih 10A/1p/230V, karakteristike B ili C (prema shemi)
</t>
  </si>
  <si>
    <t xml:space="preserve">- 1 kom automatskih osigurača jednopolnih 6A/1p/230V, karakteristike B ili C (prema shemi)
</t>
  </si>
  <si>
    <t>- 2 kom jednopolnih sklopki 10A/230 V/50 Hz, za montažu u ormar</t>
  </si>
  <si>
    <t>- 1 kom sklopnika napona svitka 24V/50Hz, sa minimalno dva kontakta 2A/230V/50Hz,  za montažu na eurošinu</t>
  </si>
  <si>
    <t xml:space="preserve">- 1 kom bistabilnog relea za paljenje rasvjete, jednopolnog 10A/1p/230V za ugradnju na eurošinu
</t>
  </si>
  <si>
    <t>- 2 kom signalnih žaruljica zelene boje za ugradnju na vrata</t>
  </si>
  <si>
    <t>- 2 kom signalnih žaruljica crvene boje za ugradnju na vrata</t>
  </si>
  <si>
    <t xml:space="preserve">1.8. </t>
  </si>
  <si>
    <r>
      <t xml:space="preserve">Razdjelnik  oznake </t>
    </r>
    <r>
      <rPr>
        <b/>
        <sz val="11"/>
        <rFont val="Times New Roman"/>
        <family val="1"/>
      </rPr>
      <t xml:space="preserve">RP-2/1, </t>
    </r>
    <r>
      <rPr>
        <sz val="11"/>
        <rFont val="Times New Roman"/>
        <family val="1"/>
      </rPr>
      <t>limenog kućišta odgovarajućih dimenzija,  podžbukne izvedbe, za ugradnju dolje navedene opreme. Sadrži :</t>
    </r>
  </si>
  <si>
    <t>- 12 kombiniranih jednofaznih strujno zaštitnih sklopki i automatskih osigurača (KZS) 16A/2p/30 mA, karakteristike B ili C (prema shemi)</t>
  </si>
  <si>
    <t xml:space="preserve">- 1 kom automatskih osigurača jednopolnih 16A/1p/230V, karakteristike B ili C (prema shemi)
</t>
  </si>
  <si>
    <t xml:space="preserve">- 11 kom automatskih osigurača jednopolnih 10A/1p/230V, karakteristike B ili C (prema shemi)
</t>
  </si>
  <si>
    <t xml:space="preserve">- 1 kom bistabilnog relea za paljenje rasvjete jednopolnog 10A/1p/230V za ugradnju na eurošinu
</t>
  </si>
  <si>
    <t xml:space="preserve">1.9. </t>
  </si>
  <si>
    <r>
      <t xml:space="preserve">Razdjelnik  oznake </t>
    </r>
    <r>
      <rPr>
        <b/>
        <sz val="11"/>
        <rFont val="Times New Roman"/>
        <family val="1"/>
      </rPr>
      <t xml:space="preserve">RP-3/1, </t>
    </r>
    <r>
      <rPr>
        <sz val="11"/>
        <rFont val="Times New Roman"/>
        <family val="1"/>
      </rPr>
      <t>limenog kućišta odgovarajućih dimenzija,  podžbukne izvedbe, za ugradnju dolje navedene opreme. Sadrži :</t>
    </r>
  </si>
  <si>
    <t>- 5 kombiniranih jednofaznih strujno zaštitnih sklopki i automatskih osigurača (KZS) 16A/2p/30 mA, karakteristike B ili C (prema shemi)</t>
  </si>
  <si>
    <t xml:space="preserve">- 10 kom automatskih osigurača jednopolnih 10A/1p/230V, karakteristike B ili C (prema shemi)
</t>
  </si>
  <si>
    <t xml:space="preserve">1.10. </t>
  </si>
  <si>
    <r>
      <t xml:space="preserve">Razdjelnik  oznake </t>
    </r>
    <r>
      <rPr>
        <b/>
        <sz val="11"/>
        <rFont val="Times New Roman"/>
        <family val="1"/>
      </rPr>
      <t xml:space="preserve">RP-1/2, </t>
    </r>
    <r>
      <rPr>
        <sz val="11"/>
        <rFont val="Times New Roman"/>
        <family val="1"/>
      </rPr>
      <t>limenog kućišta odgovarajućih dimenzija,  podžbukne izvedbe, za ugradnju dolje navedene opreme. Sadrži :</t>
    </r>
  </si>
  <si>
    <t>- 10 kombiniranih jednofaznih strujno zaštitnih sklopki i automatskih osigurača (KZS) 16A/2p/30 mA, karakteristike B ili C (prema shemi)</t>
  </si>
  <si>
    <t xml:space="preserve">- 4 kom automatskih osigurača jednopolnih 16A/1p/230V, karakteristike B ili C (prema shemi)
</t>
  </si>
  <si>
    <t xml:space="preserve">- 13 kom automatskih osigurača jednopolnih 10A/1p/230V, karakteristike B ili C (prema shemi)
</t>
  </si>
  <si>
    <t>- 4 kom jednopolnih sklopki 10A/230 V/50 Hz, za montažu u ormar</t>
  </si>
  <si>
    <t>- 1 kom sklopnika napona svitka 24V/50Hz, sa minimalno četiri kontakta 2A/230V/50Hz (ili 2 kom sa po dva kontakta),  za montažu na eurošinu</t>
  </si>
  <si>
    <t>- 4 kom signalnih žaruljica zelene boje za ugradnju na vrata</t>
  </si>
  <si>
    <t>- 4 kom signalnih žaruljica crvene boje za ugradnju na vrata</t>
  </si>
  <si>
    <t xml:space="preserve">1.11. </t>
  </si>
  <si>
    <r>
      <t xml:space="preserve">Razdjelnik  oznake </t>
    </r>
    <r>
      <rPr>
        <b/>
        <sz val="11"/>
        <rFont val="Times New Roman"/>
        <family val="1"/>
      </rPr>
      <t xml:space="preserve">RP-2/2, </t>
    </r>
    <r>
      <rPr>
        <sz val="11"/>
        <rFont val="Times New Roman"/>
        <family val="1"/>
      </rPr>
      <t>limenog kućišta odgovarajućih dimenzija,  podžbukne izvedbe, za ugradnju dolje navedene opreme. Sadrži :</t>
    </r>
  </si>
  <si>
    <t>- 11 kombiniranih jednofaznih strujno zaštitnih sklopki i automatskih osigurača (KZS) 16A/2p/30 mA, karakteristike B ili C (prema shemi)</t>
  </si>
  <si>
    <t xml:space="preserve">- 14 kom automatskih osigurača jednopolnih 10A/1p/230V, karakteristike B ili C (prema shemi)
</t>
  </si>
  <si>
    <t xml:space="preserve">1.12. </t>
  </si>
  <si>
    <r>
      <t xml:space="preserve">Razdjelnik  oznake </t>
    </r>
    <r>
      <rPr>
        <b/>
        <sz val="11"/>
        <rFont val="Times New Roman"/>
        <family val="1"/>
      </rPr>
      <t xml:space="preserve">RP-1/3, </t>
    </r>
    <r>
      <rPr>
        <sz val="11"/>
        <rFont val="Times New Roman"/>
        <family val="1"/>
      </rPr>
      <t>limenog kućišta odgovarajućih dimenzija,  podžbukne izvedbe, za ugradnju dolje navedene opreme. Sadrži :</t>
    </r>
  </si>
  <si>
    <t>- 1 kombiniranih jednofaznih strujno zaštitnih sklopki i automatskih osigurača (KZS) 25A/2p/30 mA, karakteristike B ili C (prema shemi)</t>
  </si>
  <si>
    <t xml:space="preserve">- 6 kom automatskih osigurača jednopolnih 16A/1p/230V, karakteristike B ili C (prema shemi)
</t>
  </si>
  <si>
    <t xml:space="preserve">- 15 kom automatskih osigurača jednopolnih 10A/1p/230V, karakteristike B ili C (prema shemi)
</t>
  </si>
  <si>
    <t>- 2 kom dvopolnih preklopki sa nultim položajem (1-0-2) 10A/230 V/50 Hz, za montažu na vrata ormara</t>
  </si>
  <si>
    <t>- 2 kom uklopnog sata (tajmera - programatora) sa jednim kontaktom 10A/230 V/50 Hz, za montažu na eurošinu, sa mogućnošću preklopnog programiranja (10 min uklop - 10 minuta isklop ili sl.)</t>
  </si>
  <si>
    <t xml:space="preserve">Dobava navedenih kabela i vodova polaganje podžbukno u iskopani utor (šlic), a samo djelomično u pregradne stijene od karton-gips ploča kroz plastične samogasive cijevi. Svi radovi i matrijal te ostali troškovi uključeni (probijanje zidova i podova, kopanje i zatvaranje proboja i šliceva, zidatska obrada zida grubom i finom žbukom te plastične cijevi za polaganje vodova u pregradne zidove od karton-gipsa). Obračun po metru dužnom položenog kabela ili voda bez obzira na način polaganja. </t>
  </si>
  <si>
    <t>1.13.</t>
  </si>
  <si>
    <t>N2XH-J-4x70 mm2.</t>
  </si>
  <si>
    <t xml:space="preserve">m   </t>
  </si>
  <si>
    <t>1.14.</t>
  </si>
  <si>
    <t>N2XH-J-5x10 mm2.</t>
  </si>
  <si>
    <t>1.15.</t>
  </si>
  <si>
    <t>N2XH-J-5x6 mm2.</t>
  </si>
  <si>
    <t>1.16.</t>
  </si>
  <si>
    <t>N2XH-J-3x4 mm2.</t>
  </si>
  <si>
    <t>1.17.</t>
  </si>
  <si>
    <t>N2XH-J-5x2,5 mm2.</t>
  </si>
  <si>
    <t>1.18.</t>
  </si>
  <si>
    <t>N2XH-J-3x2,5 mm2.</t>
  </si>
  <si>
    <t>1.19.</t>
  </si>
  <si>
    <t>N2XH-J-7x1,5 mm2.</t>
  </si>
  <si>
    <t>1.20.</t>
  </si>
  <si>
    <t>N2XH-J-3x1,5 mm2, djelomično i 4x1,5 mm2 i 5x1,5 mm2.</t>
  </si>
  <si>
    <t>1.21.</t>
  </si>
  <si>
    <t>N2XH-J-1x16 mm2 ŽZ.</t>
  </si>
  <si>
    <t>1.22.</t>
  </si>
  <si>
    <t>N2XH-J-1x6 mm2 ŽZ.</t>
  </si>
  <si>
    <t>Dobava navedenih ili odgovarajućih svijetiljki, montaža na opisani način te spoj na instalaciju. Uz fluorescentne svijetiljke uračunata isporuka cijevi T5 ……..W/840, a uz ostale svijetiljke odgovarajuće štedne žarulje ili druge navedene žarulje.</t>
  </si>
  <si>
    <t>U slučaju nuđenja svijetiljke drugog tipa ili od drugog proizvođača u odnosu na opise is stavki potrebno je priložiti odgovarajuće proračune rasvjete kojim se dokazuje da nuđene svijetiljke postiže tražene parametre rasvjete. Bez navođenja tipova svjetiljki koji se nude smatrati će se da se nude svjetiljke iz opisa stavki.</t>
  </si>
  <si>
    <t>1.23.</t>
  </si>
  <si>
    <t>1.24.</t>
  </si>
  <si>
    <t>1.25.</t>
  </si>
  <si>
    <t>1.26.</t>
  </si>
  <si>
    <t>1.27.</t>
  </si>
  <si>
    <t>1.28.</t>
  </si>
  <si>
    <t>1.29.</t>
  </si>
  <si>
    <t>1.30.</t>
  </si>
  <si>
    <t>1.31.</t>
  </si>
  <si>
    <t>1.32.</t>
  </si>
  <si>
    <t>1.33.</t>
  </si>
  <si>
    <t>1.34.</t>
  </si>
  <si>
    <t>1.35.</t>
  </si>
  <si>
    <t>1.36.</t>
  </si>
  <si>
    <t>Otspajanja sa postojeće elektroinstalacija svjetiljki koje se zadržavaju u funkciji i na zatečenim pozicijama te ponovni spoj na novu elektroinstalaciju.</t>
  </si>
  <si>
    <t>Dobava navedenog instalacionog materijala i opreme, ugrada ili montaža na opisani način te spoj na instalaciju. Uračunat sav potreban instalacioni materijal i pribor za potpunu montažu. Za podžbuknu ugradnju navedenog instal. materijala  uračunati kopanje otvora u zidu te zidarsku obradu ostatka otvora grubom i finom žbukom. Zidovi su pretežno kameni.</t>
  </si>
  <si>
    <t>1.37.</t>
  </si>
  <si>
    <t>Plastični instalacioni kanal dužine 3 m presjeka 130 mm x 70 mm za ugradnju utičnica na radne stolove, sa plastičnim poklopcima. Montaža na stolove u kabinetu informatike. Uračunata dobava i montaža spojnice na mjestima spajanja sekcija te završni poklopci kanala.</t>
  </si>
  <si>
    <t>1.38.</t>
  </si>
  <si>
    <t>1.39.</t>
  </si>
  <si>
    <t>Šuko utičnice jednofazne jednostruke 16A/230V za ugradnju u instalacione kanale, komplet sa priborom za ugradnju i maskom bijele boje, srednje kvalitete. Ugrada u instalacioni kanal.</t>
  </si>
  <si>
    <t>1.40.</t>
  </si>
  <si>
    <t>Šuko utičnice jednofazne dvostruke, 2x16A/230V, podžbukne, komplet sa originalnom instalacionom kutijom i dekorativnim poklopcem od elektroplastike bijele boje, srednje kvalitete. Ugrada u zid.</t>
  </si>
  <si>
    <t>1.41.</t>
  </si>
  <si>
    <t>Šuko utičnice jednofazne jednostruke, 16A/230V, podžbukne, komplet sa originalnom instalacionom kutijom i dekorativnim poklopcem od elektroplastike bijele boje, srednje kvalitete. Ugrada u zid.</t>
  </si>
  <si>
    <t>1.42.</t>
  </si>
  <si>
    <t xml:space="preserve">Šuko utičnice trofazne, vodotijesne (IP 55) 16A/400V, sa poklopcem. Ugrada do poklopca u zid. </t>
  </si>
  <si>
    <t>1.43.</t>
  </si>
  <si>
    <t xml:space="preserve">Šuko utičnice jednofazne, vodotijesne (IP 55) 16A/230V, sa poklopcem. Ugrada do poklopca u zid. </t>
  </si>
  <si>
    <t>1.44.</t>
  </si>
  <si>
    <t>Kutije za fiksni spoj 5x2,5 mm2 podžbukne. Ugrada do poklopca u zid.</t>
  </si>
  <si>
    <t>1.45.</t>
  </si>
  <si>
    <r>
      <t xml:space="preserve">Prekidači instalacioni, </t>
    </r>
    <r>
      <rPr>
        <b/>
        <sz val="11"/>
        <rFont val="Times New Roman"/>
        <family val="1"/>
      </rPr>
      <t>obični,</t>
    </r>
    <r>
      <rPr>
        <sz val="11"/>
        <rFont val="Times New Roman"/>
        <family val="1"/>
      </rPr>
      <t xml:space="preserve"> podžbukni, 10A/230V, komplet sa originalnom instalacionom kutijom i dekorativnim poklopcem od elektroplastike bijele boje, srednje kvalitete. Ugrada u zid. </t>
    </r>
  </si>
  <si>
    <t>1.46.</t>
  </si>
  <si>
    <r>
      <t xml:space="preserve">Prekidači instalacioni, </t>
    </r>
    <r>
      <rPr>
        <b/>
        <sz val="11"/>
        <rFont val="Times New Roman"/>
        <family val="1"/>
      </rPr>
      <t>serijski</t>
    </r>
    <r>
      <rPr>
        <sz val="11"/>
        <rFont val="Times New Roman"/>
        <family val="1"/>
      </rPr>
      <t xml:space="preserve">, podžbukni, 10A/230V, komplet sa originalnom instalacionom kutijom i dekorativnim poklopcem od elektroplastike bijele boje, srednje kvalitete. Ugrada u zid. </t>
    </r>
  </si>
  <si>
    <t>1.47.</t>
  </si>
  <si>
    <r>
      <t xml:space="preserve">Prekidači instalacioni, </t>
    </r>
    <r>
      <rPr>
        <b/>
        <sz val="11"/>
        <rFont val="Times New Roman"/>
        <family val="1"/>
      </rPr>
      <t>izmjenični</t>
    </r>
    <r>
      <rPr>
        <sz val="11"/>
        <rFont val="Times New Roman"/>
        <family val="1"/>
      </rPr>
      <t xml:space="preserve">, podžbukni, 10A/230V, komplet sa originalnom instalacionom kutijom i dekorativnim poklopcem od elektroplastike bijele boje, srednje kvalitete. Ugrada u zid. </t>
    </r>
  </si>
  <si>
    <t>1.48.</t>
  </si>
  <si>
    <t xml:space="preserve">Tipkalo instalaciono, za rasvjetu, podžbukno, 10A/230V, komplet sa originalnom instalacionom kutijom i dekorativnim poklopcem od elektroplastike bijele boje, srednje kvalitete. Ugrada u zid. </t>
  </si>
  <si>
    <t>1.49.</t>
  </si>
  <si>
    <t xml:space="preserve">Tipkalo instalaciono, za zvono, podžbukno, za vanjsku montažu, 10A/230V, komplet sa originalnom instalacionom kutijom i dekorativnim poklopcem od elektroplastike bijele boje, srednje kvalitete. Ugrada u zid. </t>
  </si>
  <si>
    <t>1.50.</t>
  </si>
  <si>
    <t xml:space="preserve">Komplet od tri instalaciona prekidača obična, sa signalnom žaruljicom, podžbukna, 16A/230V, komplet sa originalnom instalacionom kutijom i dekorativnim poklopcem od elektroplastike bijele boje, srednje kvalitete. Ugrada u zid. </t>
  </si>
  <si>
    <t>1.51.</t>
  </si>
  <si>
    <t xml:space="preserve">Prekidači instalacioni, obični 10A/230V, vodotijesni (IP 55), sa poklopcem. Ugrada do poklopca u zid. </t>
  </si>
  <si>
    <t>1.52.</t>
  </si>
  <si>
    <t xml:space="preserve">Prekidači instalacioni serijski, 10A/230V, vodotijesni (IP 55), sa poklopcem. Ugrada do poklopca u zid. </t>
  </si>
  <si>
    <t>1.53.</t>
  </si>
  <si>
    <t>Isključno tipkalo u slučaju nužde, nadžbukne izvedbe za vanjsku montažu. Montaža na zid. Tipkalo mora biti opremljeno metalnom pločicom sa natpisom "ISKLJUČENJE U SLUČAJU OPASNOSTI".</t>
  </si>
  <si>
    <t>1.54.</t>
  </si>
  <si>
    <t>Školska zvona radnog napona 230V/50 HZ.</t>
  </si>
  <si>
    <t>1.55.</t>
  </si>
  <si>
    <t>Kućno dvobojno (dva tona) zvona radnog napona 230V/50 HZ.</t>
  </si>
  <si>
    <t>1.56.</t>
  </si>
  <si>
    <t>1.57.</t>
  </si>
  <si>
    <t>Automat za školsko zvono sa mogućnošću programiranja za 7 dana u tjednu.</t>
  </si>
  <si>
    <t>1.58.</t>
  </si>
  <si>
    <t xml:space="preserve">Kutije za izjednačenje potencijala. Ugrada u zid. Uračunati svi spojni vodovi tipa P-Y-1x6 mm2 i spojni pribor od nekorodirajućeg materijala. Po kutiji računati  70 do 80 m voda i 6 kom. spojeva. </t>
  </si>
  <si>
    <t xml:space="preserve">kom     </t>
  </si>
  <si>
    <t>a’</t>
  </si>
  <si>
    <t>1.59.</t>
  </si>
  <si>
    <t>Dobava trake za uzemljenje P-20x3 te polaganje po zidu kotlovnice, komplet sa zidnim nosačima.</t>
  </si>
  <si>
    <t xml:space="preserve">m     </t>
  </si>
  <si>
    <t>1.60.</t>
  </si>
  <si>
    <t xml:space="preserve">Izrada spojeva između trake za za izjednačenje potencijala i metalnih masa originalnim spojnim i vijčanim priborom. </t>
  </si>
  <si>
    <t>1.61.</t>
  </si>
  <si>
    <t>Galvansko premoštenje vodomjera vodom P-Y-1x16 mm2 i odgovarajućim obuhvatnim spojnicama. Sav spojni materijal i vijci uračunati.</t>
  </si>
  <si>
    <t>1.62.</t>
  </si>
  <si>
    <r>
      <t>Galvansko premoštenje ventilacionih kanala i drugih metalnih dijelova vodom P-Y-1x6 mm</t>
    </r>
    <r>
      <rPr>
        <vertAlign val="superscript"/>
        <sz val="11"/>
        <rFont val="Times New Roman"/>
        <family val="1"/>
        <charset val="238"/>
      </rPr>
      <t>2</t>
    </r>
    <r>
      <rPr>
        <sz val="11"/>
        <rFont val="Times New Roman"/>
        <family val="1"/>
      </rPr>
      <t xml:space="preserve"> i odgovarajućim spojnim priborom.  Sav spojni materijal i vijci uračunati.</t>
    </r>
  </si>
  <si>
    <t>1.63.</t>
  </si>
  <si>
    <t>1.64.</t>
  </si>
  <si>
    <t>Izrada projekta izvedenog stanja snage i rasvjete u 3 primjerka na papiru i jedne na CD-u.</t>
  </si>
  <si>
    <t>1.65.</t>
  </si>
  <si>
    <t xml:space="preserve">- </t>
  </si>
  <si>
    <t>otpor izolacije</t>
  </si>
  <si>
    <t xml:space="preserve">neprekinutost zaštitnog voda u cijeloj instalaciji </t>
  </si>
  <si>
    <t xml:space="preserve">zaštita od direktnog dodira djelova pod naponom (mehanička zaštita svih razdjelnika i ostalih djelova instalacije)    </t>
  </si>
  <si>
    <t>zaštite od indirektnog dodira djelova pod naponom</t>
  </si>
  <si>
    <t>djelovanje zaštitnih sklopki diferencijalne struje</t>
  </si>
  <si>
    <t>djelovanje isključnih tipkala</t>
  </si>
  <si>
    <t xml:space="preserve">kompl      </t>
  </si>
  <si>
    <t xml:space="preserve">Ukupno : </t>
  </si>
  <si>
    <t>INSTALACIJA LAN MREŽE</t>
  </si>
  <si>
    <t>2.1.</t>
  </si>
  <si>
    <t>Demontaža postojeće LAN mreže komplet sa svim utičnicama i vodovima te otprema na deponij. U slučaju potrebe investitor može zadržati određene elemente instalacije za svoje daljnje korištenje. Uračunati svi troškovi oko demontaže i transporta. Dostaviti zapisnik o primopredaji uklonjenih elemenata instalacije tvrtci koja će izvršiti daljnje zbrinjavanje. Cijenu stavke formirati na temelju uvida na objektu.</t>
  </si>
  <si>
    <t>2.2.</t>
  </si>
  <si>
    <t>Otspajanje i demontaža postojećeg zidnog komunikaciskog ormara (EFD) u prostriji tajništva te premještanje na novu poziciju u istoj prostoriji, montaža na zid i spajanje. Uračunati svi radovi i materijal za izvršenje stavke.</t>
  </si>
  <si>
    <t xml:space="preserve">kom      </t>
  </si>
  <si>
    <t>2.3.</t>
  </si>
  <si>
    <t>Otspajanje i demontaža postojećeg zidnog komunikaciskog ormara u dosadašnjoj učioni informatike te predaja investitoru jer se isti više neće montirati.</t>
  </si>
  <si>
    <t>2.4.</t>
  </si>
  <si>
    <r>
      <t xml:space="preserve">Dobava komunikacijskog ormara oznake u nacrtu </t>
    </r>
    <r>
      <rPr>
        <b/>
        <sz val="11"/>
        <rFont val="Times New Roman"/>
        <family val="1"/>
      </rPr>
      <t>BD</t>
    </r>
    <r>
      <rPr>
        <sz val="11"/>
        <rFont val="Times New Roman"/>
        <family val="1"/>
        <charset val="238"/>
      </rPr>
      <t xml:space="preserve"> za prihvat tipske 19" opreme, samostojećeg, dimenzija cca 600x600x2000 (ŠxDxV), kapaciteta 45 U, sa mogućnošću gornjeg i donjeg uvoda kabela, zaštite  min IP30, bočnih odvojivih stranica,  sa prednjim vratima od sigurnosnog stakla opremljenih bravicom sa ključem, sa tipskim postoljem za postavljanje na pod, opremljen slijedećom opremom :</t>
    </r>
  </si>
  <si>
    <t>- 1 kom switch 24 port RJ 45 cat 6 (1x2U)</t>
  </si>
  <si>
    <t>- 1 kom patch panel za LAN i TK mrežu 48 - 2 x24 port RJ 45 cat 6 (1x2U)</t>
  </si>
  <si>
    <t>-1 kom uređaja za besprekidno napajanje (UPS) 230V/230V, 700 VA, za ugradnju u komunikacijski ormar</t>
  </si>
  <si>
    <t xml:space="preserve">- 3 kom 19" fiksnih polica </t>
  </si>
  <si>
    <t xml:space="preserve">- 1 kom 19" 8-struka napojna letva 230V, s prekidačem i SPD  zaštitom </t>
  </si>
  <si>
    <t xml:space="preserve">- 4 kom 19" vodilica za kabele, 1U </t>
  </si>
  <si>
    <t xml:space="preserve">- 10 kom kabelske vodilice 40x40 </t>
  </si>
  <si>
    <t xml:space="preserve">- 1 kom polucilindaske brave s ključem </t>
  </si>
  <si>
    <t>Uračunati ugradnju i spajanje postojećeg switcha 24 port kojeg se vadi iz postojećeg ormara</t>
  </si>
  <si>
    <t>- sve opremljeno, montirano i spojeno do pune funkcionalnosti</t>
  </si>
  <si>
    <t>2.5.</t>
  </si>
  <si>
    <r>
      <t xml:space="preserve">Rekonstrukcija, odnosno dogradnja postojećeg premještenog komunikacijskog ormara označenog u projektu sa </t>
    </r>
    <r>
      <rPr>
        <b/>
        <sz val="11"/>
        <rFont val="Times New Roman"/>
        <family val="1"/>
        <charset val="238"/>
      </rPr>
      <t>EFD</t>
    </r>
    <r>
      <rPr>
        <sz val="11"/>
        <rFont val="Times New Roman"/>
        <family val="1"/>
        <charset val="238"/>
      </rPr>
      <t xml:space="preserve"> sa dolje navedenom opremom.</t>
    </r>
  </si>
  <si>
    <t xml:space="preserve">- 1 kom 19" fiksnih polica </t>
  </si>
  <si>
    <t xml:space="preserve">- 1 kom 19" vodilica za kabele, 1U </t>
  </si>
  <si>
    <t xml:space="preserve">- 4 kom kabelske vodilice 40x40 </t>
  </si>
  <si>
    <t>2.6.</t>
  </si>
  <si>
    <t>Dobava navedenih plastičnih cijevi i polaganje podžbukno. Sav materijal (cijevi) i radovi (probijanje zidova i podova, polaganje cijevi, zatvaranje proboja i šliceva, zidarska obrada zida grubom i finom žbukom  su uračunati. Obračun po metru dužnom položene cijevi</t>
  </si>
  <si>
    <t>2.7.</t>
  </si>
  <si>
    <r>
      <t>Plastične fleksibilne dvoslojne rebraste cijevi</t>
    </r>
    <r>
      <rPr>
        <sz val="11"/>
        <rFont val="Symbol"/>
        <family val="1"/>
        <charset val="2"/>
      </rPr>
      <t xml:space="preserve"> F</t>
    </r>
    <r>
      <rPr>
        <sz val="11"/>
        <rFont val="Times New Roman"/>
        <family val="1"/>
      </rPr>
      <t>50. Ugrada u fasadu.</t>
    </r>
  </si>
  <si>
    <t>m</t>
  </si>
  <si>
    <t>2.8.</t>
  </si>
  <si>
    <t>Dobava i ugradnja prolazne plastične instalacione kutije dim. cca 20x20x10 cm, sa poklopcem koji se pričvršćuje vijcima, za vanjsku montažu, ugrada u fasadu.</t>
  </si>
  <si>
    <r>
      <t xml:space="preserve">Dobava navedenih tipova kabela i mješovito polaganje: podžbukno u plastične instalacione cijevi, nadžbukno u instalacione kanalice i u parapetne instalacione kanale. Glavni razvod kabela vrši se po hodnicima ili drugim prostorijana na visini 3-4 m kroz krute instalacione kanalice odgovarajućih dimenzija montiranih nadžbukno. Otcjepi prema priključnicama u prostorijama polažu se podžbukno ili u karton gips pregradama kroz zaštitne plastične cijevi </t>
    </r>
    <r>
      <rPr>
        <b/>
        <sz val="11"/>
        <rFont val="Symbol"/>
        <family val="1"/>
        <charset val="2"/>
      </rPr>
      <t>F</t>
    </r>
    <r>
      <rPr>
        <b/>
        <sz val="11"/>
        <rFont val="Times New Roman"/>
        <family val="1"/>
      </rPr>
      <t>25. U učioni informatike dio kabela polaže se u instalacionim kanalima montiranim na klupe. Instalacione kanale po klupama ne računati. Sam materijal (kabelske kanalice, instalacione cijevi) i radovi (probijanje zidova i podova, kopanje i zatvaranje proboja i šliceva, polaganje cijevi, zidarska obrada zida grubom i finom žbukom te plastične cijevi za polaganje vodova u pregradne zidove od karton-gipsa) su uračunati. Obračun po metru dužnom položenog kabela ili voda bez obzira na način polaganja. Instalacione kanalice moraju biti izvedbe "halogen free".</t>
    </r>
  </si>
  <si>
    <t>2.9.</t>
  </si>
  <si>
    <t>2.10.</t>
  </si>
  <si>
    <t>U/UTP kabel cat.6, 4x2xAWG24/1, 300MHz, LS0H-3-25, B2ca, s1,d1,a1, plavi</t>
  </si>
  <si>
    <t>2.11.</t>
  </si>
  <si>
    <t>Patch kabeli Cat 6, 2m</t>
  </si>
  <si>
    <t>2.12.</t>
  </si>
  <si>
    <t>VGA kabeli dužine do 10 m sa konektorima na oba kraja. Uračunati odgovarajuće plastične kanalice za polaganje po zidu i stropu,</t>
  </si>
  <si>
    <t>Dobava navedenog instalacionog materijala i opreme, ugrada ili montaža na opisani način te spoj na instalaciju. Uračunat sav potreban instalacioni materijal i pribor za potpunu montažu. Za podžbuknu ugradnju navedenog instalacionog materijala  uračunati kopanje otvora u zidu te zidarsku obradu ostatka otvora grubom i finom žbukom.</t>
  </si>
  <si>
    <t>2.13.</t>
  </si>
  <si>
    <t>TP-Link AP500 AC1900 gigabit wifi Access Point.</t>
  </si>
  <si>
    <t>2.14.</t>
  </si>
  <si>
    <t>Dvostruke utičnice RJ45 cat 6, komplet sa ugradnom instalacionom kutijom za ugradnju u zid, maskom bijele boje i ostalim elementima za ugradnju, ugradnja i spajanje na instalaciju.  U jediničnoj cijeni uključeno spajanje kablova i obilježavanje utičnica. Obračun po komadu dvostruke utičnice.</t>
  </si>
  <si>
    <t>2.15.</t>
  </si>
  <si>
    <t>Jednostruke utičnice RJ45 cat 6, komplet sa ugradnom instalacionom kutijom za ugradnju u zid, maskom bijele boje i ostalim elementima za ugradnju, ugradnja i spajanje na instalaciju.  U jediničnoj cijeni uključeno spajanje kablova i obilježavanje utičnica.</t>
  </si>
  <si>
    <t>2.16.</t>
  </si>
  <si>
    <t>Jednostruke  utičnice RJ45 cat 6, komplet sa ugradnom instalacionom kutijom za ugradnju u instalacioni kanal, maskom bijele boje i ostalim elementima za ugradnju, ugradnja i spajanje na instalaciju.  U jediničnoj cijeni uključeno spajanje kablova i obilježavanje utičnica.</t>
  </si>
  <si>
    <t>2.17.</t>
  </si>
  <si>
    <t>2.18.</t>
  </si>
  <si>
    <t>Ostali radovi na spajanju i puštanju sustava u funkciji.</t>
  </si>
  <si>
    <t>sati</t>
  </si>
  <si>
    <t>2.19.</t>
  </si>
  <si>
    <t>2.20.</t>
  </si>
  <si>
    <t>Ispitivanje položenih i spojenih kabela LAN mreže sukladno važećim normama i dobava atesta.</t>
  </si>
  <si>
    <t>kompl.</t>
  </si>
  <si>
    <t>UKUPNA REKAPITULACIJA :</t>
  </si>
  <si>
    <t>ELEKTROINSTALATERSKI RADOVI</t>
  </si>
  <si>
    <t>VENTILACIJA</t>
  </si>
  <si>
    <t>OTSISNA VENTILACIJA KUHINJE</t>
  </si>
  <si>
    <t xml:space="preserve">Dobava i ugradba  odsisne kuhinjske  nape, izrađene iz INOX lima, tehničkih osobina: </t>
  </si>
  <si>
    <t xml:space="preserve"> </t>
  </si>
  <si>
    <t>Stavka uključuje kompletan ovjesni i pričvrsni materijal.</t>
  </si>
  <si>
    <t>te spajanje na el.energiju i odsisne kanale</t>
  </si>
  <si>
    <t xml:space="preserve">v=2000 m3/h  </t>
  </si>
  <si>
    <t xml:space="preserve"> filtere , rasvjetu</t>
  </si>
  <si>
    <t>Dobava i ugradba odsisnog ventilatora za kuhinjsku napu.</t>
  </si>
  <si>
    <t>V=2400 m3/h</t>
  </si>
  <si>
    <t>DP= 200 Pa , 62db</t>
  </si>
  <si>
    <t>L= 38 dB(A)</t>
  </si>
  <si>
    <t>Nel= 600 W (220 V, 50 Hz, 1,85A)</t>
  </si>
  <si>
    <t>G= 32 kg</t>
  </si>
  <si>
    <t>komplet s elastičnim priključkom ,2xREŠETKE,pokrov za vanjsku montažu,opšavom i pričvršćenjem na zid</t>
  </si>
  <si>
    <t>REGULATOR  ,KONZOLA VANJSKA</t>
  </si>
  <si>
    <t xml:space="preserve">MW , GB-WK ,WSG ,WSD </t>
  </si>
  <si>
    <t>Dobava i ugradba usisnog ventilatora za kuhinjsku napu.</t>
  </si>
  <si>
    <t>V=1600 m3/h DP 150Pa</t>
  </si>
  <si>
    <t>L= 44 dB(A)</t>
  </si>
  <si>
    <t>kom.</t>
  </si>
  <si>
    <t>uključeni ventili NO20 , spojni i pričvrsni elementi, odzračnik automatski3/8"</t>
  </si>
  <si>
    <t>Dobava i ugradba izolacije kanala</t>
  </si>
  <si>
    <t xml:space="preserve">kanali izolirani min vunom 50mm  u AL foliji </t>
  </si>
  <si>
    <t>Ispitivanje odsisno-tlačne ventilacije, balansiranje količina zraka, te mjerenje količina zraka od ovlaštene tvrtke.</t>
  </si>
  <si>
    <t xml:space="preserve">  </t>
  </si>
  <si>
    <t>Transport opreme i materijala, čišćenje gradilišta nakon završnih radova.</t>
  </si>
  <si>
    <t>UKUPNO VENTILACIJA :</t>
  </si>
  <si>
    <t>6.1 VODOVODNA INSTALACIJA U OKOLIŠU</t>
  </si>
  <si>
    <t>6.2 FEKALNA KANALIZACIJA U OKOLIŠU</t>
  </si>
  <si>
    <t>6.3 OBORINSKA KANALIZACIJA U OKOLIŠU</t>
  </si>
  <si>
    <t>6.3</t>
  </si>
  <si>
    <t>6.2</t>
  </si>
  <si>
    <t>6.1</t>
  </si>
  <si>
    <t>OKOLIŠ</t>
  </si>
  <si>
    <t xml:space="preserve">4. TROŠKOVNIK ELEKTORINSTALATERSKIH RADOVA </t>
  </si>
  <si>
    <t>TROŠKOVNIK RADOVA U OKOLIŠU ZA REKONSTRUKCIJU</t>
  </si>
  <si>
    <t>I ADAPTACIJU OSNOVNE ŠKOLE "IVANA BATELIĆA" RAŠA</t>
  </si>
  <si>
    <t>ASFALTERSKI RADOVI</t>
  </si>
  <si>
    <t>Izrada asfaltnog zastora asfaltnom masom BNHS-16, debljine 6 cm, u uvaljanom stanju. Spoj sa postojećim asfaltom uključen je u cijenu. Obračun po m2 ugrađenog asfaltnog sloja. Obračun po m2 ugrađenog asfalta.</t>
  </si>
  <si>
    <t>Rušenje dijela postojećeg kamenog zida u okolišu građevine debljine d = 30 cm. Stavka predviđa sve potrebne radnje i predradnje za izvedbu iste. Obračun po m2</t>
  </si>
  <si>
    <t>Pažljiva demontaža postojećih rubnjaka pješačke staze prema dvorani. Stavka predviđa sve potrebne radnje i predradnje za izvedbu iste. Obračun po m1 demontiranih rubnjaka.</t>
  </si>
  <si>
    <t>Pažljiva demontaža pješačke staze prema dvorani sa svim svojim sastavnim dijelovima. Stavka predviđa sve potrebne radnje i predradnje za izvedbu iste. Obračun po m2.</t>
  </si>
  <si>
    <t>III IZOLATERSKI RADOVI</t>
  </si>
  <si>
    <t>Izrada vertikalne hidroizolacije kamenih temeljnih zidova varenom bitumenskom ljepenkom na poziciji pješačke komunikacije sa prethodnim premazom podloge recitolom. Ugradnja prema uputi proizvođača. U stavci predviđeno čišćenje podloge te sve potrebne predradnje i radnje za izvedbu iste. Obračun po m2.</t>
  </si>
  <si>
    <t>Dobava materijala te izrada zaštite hidroizolacije pločama stirodura debljine 3 cm. Ploče se ljepe na prethodno postavljenu hidroizolacijsku foliju, ljepljenje ploča fasadnim ljepilom. Na postavljene ploče stirodura stavlja se  čepasta folija kao dodatna zaštita izolacijskih materijala. Stavka predviđa sve potrebne radnje i predradnje za izvedbu iste. Obračun po m2.</t>
  </si>
  <si>
    <t>Žbukanje temeljnog kamenog zida na pozicijama nasipavanja terena produžno cementnim mortom radi izvođenja vertikalne hidroizolacije zida. Obračun po m2.</t>
  </si>
  <si>
    <r>
      <t>Nasipavanje dijela okoliša na kojem se se povisuje niveleta sukladno projektnoj dokumentaciji biranim materijalom iz iskopa. Nasipavanje izvesti u slojevima od maksimalno 30 cm uz potrebno vlaženje i nabijanje ručnim nabijačima.  U nasip se ne ubacuju komadi kamena veći od 20 cm. Zbijenost treba biti min. Me = 40 MN/m</t>
    </r>
    <r>
      <rPr>
        <vertAlign val="superscript"/>
        <sz val="10"/>
        <rFont val="Arial CE"/>
        <family val="2"/>
        <charset val="238"/>
      </rPr>
      <t>2</t>
    </r>
    <r>
      <rPr>
        <sz val="10"/>
        <rFont val="Arial CE"/>
        <family val="2"/>
        <charset val="238"/>
      </rPr>
      <t>. Jedinična cijena stavke uključuje sav potreban rad, materijal, pomoćna sredstva i transporte za izvedbu opisanog rada. Obračun po m3 ugrađenog materijala.</t>
    </r>
  </si>
  <si>
    <t>Kombinirano strojno-ručni iskop sloja terena radi zamjene nedovoljno nosivog tla, u sloju debljine d=30 cm  ispred prostorija kuhinje i blagovaone, s utovarom i odvozom viška materijala na gradilišni deponij. Obračun po m3.</t>
  </si>
  <si>
    <t>Nabava, doprema i izrada tamponskog zastora 0/63 mm, debljine 30 cm, u uvaljanom stanju. U predviđenoj količini obračunato podravnavanje izrazitijih uzdužnih i poprečnih denivelacija. Jedinična cijena stavke uključuje sav potreban rad, materijal, pomoćna sredstva i transporte za izvedbu opisanog rada. Obračun po m3 stvarno ugrađenog materijala.</t>
  </si>
  <si>
    <t>IV BETONSKI I ARMIRANO BETONSKI RADOVI</t>
  </si>
  <si>
    <t>V ASFALTERSKI RADOVI</t>
  </si>
  <si>
    <t>Dobava i ugradnja parkovnih betonskih rubnjaka dimenzija 8x20x100 cm. Rad obuhvaća iskop temelja i betoniranje temelja betonom MB20, postavljanje rubnjaka u uspravni položaj te fugiranje istih cementnim mortom. Obračun po m1 ugrađenog rubnjaka.</t>
  </si>
  <si>
    <t>Dobava i ugradnja armaturnih mreža Q-335 za ugradnju u A.B. ploču. Armaturne mreže se postavljaju sa preklopima od 30 cm. Sve armirati sukladno projektnoj dokumentaciji. Obračun po kg.</t>
  </si>
  <si>
    <t>vrata zidarski otvor 110 x 215</t>
  </si>
  <si>
    <t>vrata zidarski otvor 110 x 225</t>
  </si>
  <si>
    <t>Zatrpavanje usjeka uz sportsku dvoranu biranim materijalom iz iskopa u slojevima od 30 cm uz potrebno vlaženje i nabijanje ručnim nabijačima. U nasip se ne ubacuju komadi kamena veći od 20 cm. Zbijenost treba biti min. Me = 40 MN/m2. Jedinična cijena stavke uključuje sav potreban rad, materijal, pomoćna sredstva i transporte za izvedbu opisanog rada. Zatrpavanje se izvodi nako polaganja instalacija. Obračun po m3 ugrađenog materijala u sraslom stanju.</t>
  </si>
  <si>
    <t xml:space="preserve">Podupiranje postojećih zidova okoliša prije izvođenja prije provođenja iskopa ispod zivoda radi polaganja instalacija. Stavka predviđa sve potrebne radnje, predranjde, podupiranja, oplatu... Za izvedbu iste. Obračun po kompletu. </t>
  </si>
  <si>
    <t xml:space="preserve">Sanacija postojećih zidova nakon na pozicijama izvođenja iskopa ispod zivoda radi polaganja instalacija. Stavka predviđa sve potrebne radnje, predranjde, betoniranja, armaturu, oplatu... za izvedbu iste. Obračun po komplatu. </t>
  </si>
  <si>
    <t>Izrada A.B. potpornog zida okoliša debljine 20 cm u okolišu građevine  betonom C25/30. Stavka predviđa i izradu sa temeljne stope zida. U stavci predviđene sve potrebne radnje i predradnje za izvedbu iste. Armatura obračunata u zasebnoj stavci. Obračun po m3.</t>
  </si>
  <si>
    <t xml:space="preserve">Dobava i polaganje u pijesak glatkih betonskih opločnika dim 40 x 40 cm debljine 8 cm u tonu po izboru projektanta za pješačku stazu prema dvorani. Obračun po m2. </t>
  </si>
  <si>
    <t>Nabava i izrada tamponskog sloja od tucanika granulacije 0 - 32 mm u sloju od 20 cm kao podloga za beton opločnike. Zbijenost treba biti min. Me = 40 MN/m2. Jedinična cijena stavke uključuje sav potreban rad, materijal, pomoćna sredstva i transporte za izvedbu opisanog rada. Obračun po m3 stvarno ugrađenog materijala.</t>
  </si>
  <si>
    <t>Nabava i ugradnja kvarcnog pijeska za popunjavanje fuga betonskih opločnika. Jedinična cijena stavke uključuje sav potreban rad, materijal, pomoćna sredstva i transporte za izvedbu opisanog rada. Obračun po m2 stvarno obrađene površine.</t>
  </si>
  <si>
    <t>PVC STOLARIJA</t>
  </si>
  <si>
    <t>Uključene sve dobave materijala, rad, ovjes, pomoćna sredstva, predradnje, transporti i drugo potrebno do gotovog proizvoda. U pogledu detalja oblikovanja i izvedbe obavezno konzultirati nadzornu službu.</t>
  </si>
  <si>
    <t>UKUPNO PVC STOLARIJA</t>
  </si>
  <si>
    <t>XI</t>
  </si>
  <si>
    <t>XI SUSTAV ODIMLJAVANJA</t>
  </si>
  <si>
    <t>X SOBOSLIKARSKI RADOVI</t>
  </si>
  <si>
    <t>IX BRAVARSKI RADOVI</t>
  </si>
  <si>
    <t>VIII PCA STOLARIJA</t>
  </si>
  <si>
    <t>Izrada, dobava i montaža jednokrilnih PVC ulaznih  vrata kuhinje zidarskog otvora dimenzija 110/225 u boji prema izboru korisnika. Vrata opremljena sa kvakom po izboru projektanta/korisnika i bravom sa ključem. Svi cilindri se predviđaju u sustavu zaključavanja - sustav generalnog ključa i generalnog glavnog ključa (3 komada). Hijerarhiju zaključavanja određuje investitor.  Točne mjere vrata prema postojećim otvorima kontrolirati u naravi dok ostale mjere uskladiti sa radovima izvedbe zidarskih i gipskartonskih zidova. Obračun po komadu ugrađenih vrata.</t>
  </si>
  <si>
    <t>Izrada, dobava i montaža jednokrilnih PVC vrata kuhinje zidarskog otvora dimenzija 100/210 u boji prema izboru korisnika. Vrata opremljena sa kvakom po izboru projektanta/korisnika i bravom sa ključem. Svi cilindri se predviđaju u sustavu zaključavanja - sustav generalnog ključa i generalnog glavnog ključa (3 komada). Hijerarhiju zaključavanja određuje investitor.  Točne mjere vrata prema postojećim otvorima kontrolirati u naravi dok ostale mjere uskladiti sa radovima izvedbe zidarskih i gipskartonskih zidova. Obračun po komadu ugrađenih vrata.</t>
  </si>
  <si>
    <t>Izrada, dobava i montaža jednokrilnih PVC vrata sanitarnog čvora kuhinje zidarskog otvora dimenzija 70/210 u boji prema izboru korisnika. Vrata opremljena sa kvakom po izboru projektanta/korisnika i bravom sa ključem. Svi cilindri se predviđaju u sustavu zaključavanja - sustav generalnog ključa i generalnog glavnog ključa (3 komada). Hijerarhiju zaključavanja određuje investitor.  Točne mjere vrata prema postojećim otvorima kontrolirati u naravi dok ostale mjere uskladiti sa radovima izvedbe zidarskih i gipskartonskih zidova. Obračun po komadu ugrađenih vrata.</t>
  </si>
  <si>
    <t>Izrada, dobava i montaža jednokrilnih PVC vrata sanitarnog čvora kuhinje zidarskog otvora dimenzija 80/210 u boji prema izboru korisnika. Vrata opremljena sa kvakom po izboru projektanta/korisnika i bravom sa ključem. Svi cilindri se predviđaju u sustavu zaključavanja - sustav generalnog ključa i generalnog glavnog ključa (3 komada). Hijerarhiju zaključavanja određuje investitor.  Točne mjere vrata prema postojećim otvorima kontrolirati u naravi dok ostale mjere uskladiti sa radovima izvedbe zidarskih i gipskartonskih zidova. Obračun po komadu ugrađenih vrata.</t>
  </si>
  <si>
    <t>Izrada, dobava i montaža  PVC stijene između kuhinje i blagovaone zidarskog otvora otvora dim. 320/210 izrađenog od PVC PROFILA. Staklena stijena se sastoji od vrata dim.cca. 100/210 te dva otvora dim. cca. 150/120 i cca. 70/120 parapetne visine p=90 cm. Vrata opremljena sa kvakom po izboru projektanta/korisnika i bravom sa ključem. Svi cilindri se predviđaju u sustavu zaključavanja - sustav generalnog ključa i generalnog glavnog ključa (3 komada). Hijerarhiju zaključavanja određuje investitor dok su otvori opremljeni PVC roletom.  Točne mjere stijene  kontrolirati u naravi dok ostale mjere uskladiti sa radovima izvedbe zidarskih i gipskartonskih zidova. Obračun po komadu ugrađene stijene.</t>
  </si>
  <si>
    <t>Dobava i montaža propusnih ventila sa ručicom    Ø 2''. Obračun po komadu.</t>
  </si>
  <si>
    <t>Arm.bet. reviziono okno  svijetle vel. 80/80cm, prosječne svijetle dubine do 150 cm.</t>
  </si>
  <si>
    <t>Protupožarna dvokrilna zaokretna vrata, čelična, požarne otpornosti 30 minuta. Dovratnik - pocinčani lim plastificirano, Krilo - pocinčani lim protupožarna ispuna plastificirano, Spojnica    (pant) s ležajem, pocinčano,   plastificirano kom. 4.</t>
  </si>
  <si>
    <t>Dobava materijala te izvedba arm.bet. vanjskog revizionog okna za ugradnju ventila retencijskog bazena u odgovarajućoj dvostranoj oplati i vodonepropusnom betonu MB 20 debljine stijenki 20 cm. Gornja ploča armirana sa dvije mreže Q-188 sa ojačanjima oko poklopca. Ulaz u okno izvesti veličine 60/60 cm i penjalicama na razmaku 30 cm.</t>
  </si>
  <si>
    <t>Grlo poklopca treba dobetonirati 20 cm tako da iz terena bude vidljiv samo poklopac. Na dnu izvesti hidraulički pravilno oblikovanu kinetu zaglađenu finim cementnim mortom do crnog sjaja. Poklopac je obračunat u posebnoj stavci.</t>
  </si>
  <si>
    <t>Za sve gipsarske radove neovisno o odabranom proizvođaču referentni su detalji i tehnički listovi.</t>
  </si>
  <si>
    <t>Svi rubovi se bandažiraju te se sve unutanje ploče 2x gletuju na rubovima i spojevima dok se vanjske ploče 2x gletuju uz međubrušenje sa prednje strane kao priprema za završni premaz ili postavu keramike. Stavka također predviđa bandažiranje svih spojeva sa ostalim zidovima. Obračun po m2 zida za sve gotovo (pov. vrata do 3 m2 se ne odbija, izrada i obrada otvora se ne obračunava posebno). Sve prema sustavu ugradnje proizvođača.</t>
  </si>
  <si>
    <t>Izrada pregradnih gipskartonskih zidova debljine 15,0 cm. Konstrukcija od tipskih pocinčanih profila UW/CW 100 mm, na međurazmaku 62,5 cm, obloga dvostruka (unutarnja i vanjska protupožarna ploča) obostrano 2x12.5 mm, između ploča zvučna izolacija mineralna vuna debljine 100 mm, s otporom strujanju zraka r&gt;5 kPa s/m2.</t>
  </si>
  <si>
    <t>Izrada pregradnih gipskartonskih zidova debljine 12,5 cm. Konstrukcija od tipskih pocinčanih profila  UW/CW 75 mm, na međurazmaku 62,5 cm, obloga dvostruka (unutarnja i vanjska protupožarna gipskartonska ploča) obostrano 2x12.5, između ploča zvučna izolacija mineralna vuna debljine 75 mm, s otporom strujanju zraka r&gt;5 kPa s/m2.</t>
  </si>
  <si>
    <t>Izrada pregradnih gipskartonskih zidova debljine 12,5 cm. Konstrukcija od tipskih pocinčanih profila UW/CW 75 mm, na međurazmaku 62,5 cm, obloga dvostruka (unutarnja klasična građevinska ploča, a vanjska tvrda građevinska ploča) obostrano 2x12.5 mm, između ploča zvučna izolacija mineralna vuna debljine 75 mm, s otporom strujanju zraka r&gt;5 kPa s/m2.</t>
  </si>
  <si>
    <t>Izrada pregradnih gipskartonskih zidova      debljine 20 cm. Konstrukcija od tipskih pocinčanih profila UW/CW 75 mm obostrano postavljenim, na međurazmaku 62,5 cm, obloga dvostruka (unutarnja klasična građevinska ploča, a vanjska tvrda građevinska ploča) obostrano 2x12.5 mm, između ploča zvučna izolacija mineralna vuna debljine 75 mm sa unutarnje strane zida, s otporom strujanju zraka r&gt;5 kPa s/m2.</t>
  </si>
  <si>
    <t>Dobava i postava podnih izolacijskih ploča od ekstrudiranog polistirena debljine d = 2 cm na betonsku ploču. Uz zidove postaviti stiropor debljine 1 cm. Obračun po m2.</t>
  </si>
  <si>
    <t>Dobava i postava podnih izolacijskih ploča od ekspandiranog polistirena debljine d = 4 cm. Uz zidove postaviti stiropor debljine 1 cm. Obračun po m2.</t>
  </si>
  <si>
    <t>Dobava i ugradnja polietilenske folije debljine 0,40 mm. Polietilenska folija se ugrađuje kao razdjelni sloj između toplinske izolacije i cementnog estriha. Obračun po m2.</t>
  </si>
  <si>
    <t>Nadžbukna kutija za prekidač kao AS500 ili jednakovrijedan</t>
  </si>
  <si>
    <t>Prekidač kao LTA-24, funkcije otvori/zatvori, sa LED signalizacijom ili jednakovrijedan.</t>
  </si>
  <si>
    <t>Ručni javljač / tipkalo kao GEZE FT- 4, 24V DC, VdS ili jednakovrijedan</t>
  </si>
  <si>
    <t>Upravljačka jedinica kao GEZE THZ Comfort  ili jednakovrijedna - upravljačka jedinica s napajanjem u nuždi, 3.4A, za jednu alarmnu grupu i jednu grupu za provjetravanje.
Automatsko prebacivanje s mreže na bateriju. U slučaju nužde, s baterijom 24 V, osigurana je autonomija sustava minimalno 72 sata.
Sa prednje strane je alarmna kontrolna ploča:
- tipka za manualno aktiviranje alarma, reset tipka i LED indikacija stanja sustava "alarm", "u radu" i "kvar"
- dvije okrugle pozadinski osvjetljene tipke za upravljanje motorima u funkciji provjetravanja "otvori"; "zatvori"
Širina: 140 mm; Visina: 248 mm; Dubina: 85 mm</t>
  </si>
  <si>
    <t>Konzola za elektromotor kao GEZE tip A ili jednakovrijedan</t>
  </si>
  <si>
    <t>lančani elektromotor kao GEZE tip Slimchain R ili jednakovrijedan 24V = / 1.1 AL / 50W, izbačaj lančanika 500 mm, tlačna/vlačna sila 300/200 N.Završna obrada EV1 natur aluminij.</t>
  </si>
  <si>
    <t xml:space="preserve">Sustav za otvaranje prozora kao GEZE RWA 100 NT ili jednakovrijedan - sustav za otvaranje prozora zaokretno prema unutra. Uključen okov za ugradnju motora i mehaničko zaključavanje prozora, te elektromotor GEZE E250 / hod 300 24V DC,EV1. Za instalaciju motora osigurati min. 50 mm na okviru i 40 mm krilu prozora. </t>
  </si>
  <si>
    <t xml:space="preserve">Oprema za mehaničko zaključavanje elektromotora - Šipka pocinčana minimalnih dimenzija 12 mm, dužine 2000 mm </t>
  </si>
  <si>
    <t>Oprema za mehaničko zaključavanje elektromotora - Pokrovni profil minimalne dužine L=2000 mm, EV1</t>
  </si>
  <si>
    <t>tip ekonapa sa usisnim i odvodnim elementima ,regulacijom</t>
  </si>
  <si>
    <t xml:space="preserve">dimenzije  240/1000/600 INOX  </t>
  </si>
  <si>
    <t>za vanjsku montažu</t>
  </si>
  <si>
    <t>uhljučen ispušni plenum sa mrežicom</t>
  </si>
  <si>
    <t>G= 38 kg</t>
  </si>
  <si>
    <t>za unutarnju podstropnu ugradnju</t>
  </si>
  <si>
    <t xml:space="preserve">  REGULATOR broja okretaja </t>
  </si>
  <si>
    <t>Nel= 0,6kW (230 V, 50 Hz,  )</t>
  </si>
  <si>
    <t xml:space="preserve">komplet s elastičnim priključcima   </t>
  </si>
  <si>
    <t>Dobava i ugradba vanjske usisne protukišne  rešetke</t>
  </si>
  <si>
    <t>pocinčani lim , sa ugradbenim okvirom</t>
  </si>
  <si>
    <t>dim 500/250</t>
  </si>
  <si>
    <t>Dobava i ugradba  FINOG FILTERA sa kučištem</t>
  </si>
  <si>
    <t xml:space="preserve">dim 500/250 </t>
  </si>
  <si>
    <t>Dobava i ugradba PRIGUŠIVAČA zvuka</t>
  </si>
  <si>
    <t>pocinčani, db 20db</t>
  </si>
  <si>
    <t xml:space="preserve">dimenzije 600/350/1000  </t>
  </si>
  <si>
    <t>Dobava i ugradba vodenog grijača zraka za kvadratne kanale</t>
  </si>
  <si>
    <t>Wgr=7500W</t>
  </si>
  <si>
    <t>dim 500/250/600</t>
  </si>
  <si>
    <t>…………………………………………………….</t>
  </si>
  <si>
    <t>Kriteriji za ocjenu jednakovrijednosti :</t>
  </si>
  <si>
    <t>fluo T5 cijevi 2x54W/840 4000K, 230V/50Hz, sa elektronskom prigušnicom</t>
  </si>
  <si>
    <t>kućište od čeličnog lima obojenog bijelom termoepoksidnom bojom, dimenzija cca 1250x180x70mm, stupanj zaštite IP40, IK07, za stropnu montažu</t>
  </si>
  <si>
    <t>zaštitna opalna polikarbonatna kapa</t>
  </si>
  <si>
    <t>usklađenost sa normom HRN EN 60598-2; 2008 : Svjetiljke -- 2. dio: Posebni zahtjevi -- 1. poglavlje: Fiksne svjetiljke za opću uporabu (IEC 60598-2-1:1979+am1:1987; EN 60598-2-1:1989) ili jednakovrijedno</t>
  </si>
  <si>
    <t>usklađenost sa normom HRN EN 60598-1:2015 : Svjetiljke - 1. dio (Opći zahtjevi i ispitivanja (IEC 60598-1:2014; EN 60598-1:2015) ili jednakovrijedno</t>
  </si>
  <si>
    <t>rasvjetni efekt koji se dokazuje odgovarajućim proračunom rasvjete sukladno kriterijima definiranim projektom</t>
  </si>
  <si>
    <t>kućište od poliestera ojačanog staklenim vlaknima, sa zaštitnom polikarbonatnom kapom, dimenzija cca 1263x140x100mm, stupanj zaštite IP66, IK08, za stropnu montažu</t>
  </si>
  <si>
    <t>Dulux D/E žarulje 2x26W/840 4000K, 230V/50Hz, sa elektronskom prigušnicom</t>
  </si>
  <si>
    <t>fluo T5 cijevi 2x28W/840 4000K, 230V/50Hz, sa elektronskom prigušnicom</t>
  </si>
  <si>
    <t>kućište od čeličnog lima obojenog bijelom termoepoksidnom bojom, dimenzija cca 1253x300x90mm, stupanj zaštite IP20, IK07, za stropnu montažu</t>
  </si>
  <si>
    <t>sjajni raster sa uzdužnim sjajnim preanodiziranim V lamelama čistoće 99,8%,</t>
  </si>
  <si>
    <t>kućište od čeličnog lima obojenog bijelom termoepoksidnom bojom, dimenzija cca 1253x296x90mm, stupanj zaštite IP44, IK07, za stropnu montažu</t>
  </si>
  <si>
    <t>opalnm polikarbonatni protublješteći difuzor homogenog efekta tehnologije Cristal Ice</t>
  </si>
  <si>
    <t>fluo T5 cijevi 14W/840 4000K, 230V/50Hz, sa elektronskom prigušnicom</t>
  </si>
  <si>
    <t>kućište od  ekstrudiranog aluminijskog profila dimenzija 650x117x65mm, bijele boje, sa zaštitnim polikarbonatnim protublještećim prizmatičnim difuzorom homogenog efekta, stupnja zaštite  IP54, IK08,</t>
  </si>
  <si>
    <t>grlo E27 štednom žaruljom 20W, 230V/50Hz, sa elektronskom prigušnicom</t>
  </si>
  <si>
    <t xml:space="preserve">Montaža na zid visine do 4 m. </t>
  </si>
  <si>
    <t>štedna žarulja 18W,  230V/50Hz, sa elektronskom prigušnicom</t>
  </si>
  <si>
    <t>kućište plastično,  dimenzija cca 259x110x52mm, stupnja zaštite  IP65</t>
  </si>
  <si>
    <t>autonomija rada bez dopunjavanja 1 h</t>
  </si>
  <si>
    <t>kućište plastično,  dimenzija cca 259x110x52mm, stupnja zaštite  IP42</t>
  </si>
  <si>
    <t>rešetka za zaštitu od udara loptom</t>
  </si>
  <si>
    <r>
      <rPr>
        <b/>
        <sz val="16"/>
        <rFont val="Calibri"/>
        <family val="2"/>
        <charset val="238"/>
        <scheme val="minor"/>
      </rPr>
      <t xml:space="preserve">ENERGETSKA OBNOVA I ADAPTACIJA 
OSNOVNE ŠKOLE IVANA BATELIĆA RAŠA  </t>
    </r>
    <r>
      <rPr>
        <b/>
        <sz val="14"/>
        <rFont val="Calibri"/>
        <family val="2"/>
        <charset val="238"/>
        <scheme val="minor"/>
      </rPr>
      <t xml:space="preserve">
</t>
    </r>
    <r>
      <rPr>
        <b/>
        <sz val="14"/>
        <color rgb="FFFF0000"/>
        <rFont val="Calibri"/>
        <family val="2"/>
        <charset val="238"/>
        <scheme val="minor"/>
      </rPr>
      <t>TROŠKOVNIK 2.</t>
    </r>
    <r>
      <rPr>
        <sz val="14"/>
        <rFont val="Calibri"/>
        <family val="2"/>
        <charset val="238"/>
        <scheme val="minor"/>
      </rPr>
      <t xml:space="preserve">
ADAPTACIJA</t>
    </r>
    <r>
      <rPr>
        <b/>
        <sz val="14"/>
        <rFont val="Calibri"/>
        <family val="2"/>
        <charset val="238"/>
        <scheme val="minor"/>
      </rPr>
      <t xml:space="preserve">
</t>
    </r>
  </si>
  <si>
    <t>POPIS SVIH TROŠKOVNIKA:</t>
  </si>
  <si>
    <t>0. NASLOVNICA, OPĆI UVJETI I SVEUKUPNA REKAPITULACIJA</t>
  </si>
  <si>
    <t>1. ENERGETSKA OBNOVA</t>
  </si>
  <si>
    <t>2. ADAPTACIJA</t>
  </si>
  <si>
    <t>Labin, travanj 2018. godine</t>
  </si>
  <si>
    <t>Dobava i ugradnja unutarnjih suhomontažnih   punih drvenih vrata. Dimenzija prema projektu, smjer i način otvaranja prema projektu. Vrata opremljena bravom sa ključem i kvalitetnom inox kvakom po izboru projektanta.  Vrata sa dovratnikom i krilom u boji prema izboru projektanta / korisnika.</t>
  </si>
  <si>
    <t>Dobava, izrada, transport i ugradnja unutarnjih dvokrilnih ostakljenih punih drvenih vrata zidarskog otvora dim cca. 200/225 cm (sve mjere kontrolirati u naravi). Dvokrilna vrata su ostakljena iznad visine h = 100 cm te  trebaju imati mogućnost otvaranja od 180° sa stoperima. Završna obrada u boji prema izboru projektanta/korisnika. Obračun po komadu.</t>
  </si>
  <si>
    <t>Protupožarna jednokrilna zaokretna vrata, čelična, požarne otpornosti 30 minuta. Dovratnik - pocinčani lim plastificirano, Krilo - pocinčani lim protupožarna ispuna plastificirano, Spojnica (pant) s ležajem, pocinčano, plastificirano - kom. 2, Hidraulički zatvarač sa klizačem ili škarama EN 1154 ili jednakovrijedno, Brava centralna protupožarne izvedbe EN 12209 ili jednakovrijedno, Kvaka INOX EN 1906 ili jednakovrijedno, Cilindar s 3 ključa, Brtve - u dovratniku, trostrano (gumena i ekspandirajuća) te u podu bez praga i spuštajuće brtve zazor, 5-10mm. Spoj zida i dovratnika završnim profilom (suha gradnja). Izvođač je dužan osigurati transport i ugradnju elemenata bez oštećenja. Sve mjere ugradbe kontrolirati u naravi. Izrada prema pripadajućoj shemi bravarije, smjer otvaranja protupožarnih vrata prema projektnoj dokumentaciji.</t>
  </si>
  <si>
    <t xml:space="preserve">Ispitivanje elektroinstalacije obuhvaćene ovim troškovnikom, te ishođenja izvješća o mjerenju, sve prema HRN HD 60364-6 ili jednakovrijedno.       </t>
  </si>
  <si>
    <t>Izrada i ugradba ventilacionih kanala, izrađeni iz pocinčanog lima, debljine prema DIN 1946 ili jednakovrijedno komplet sa ovjesnim i pričvrsnim materijalom. Stavka uključuje kompletan brtveni materijal između sekcije kanala i fazonskih elemenata, kao i račve, koljena, redukcije, kompletan ovjesni pribor i spojne elemente</t>
  </si>
  <si>
    <t xml:space="preserve">Dobava i ugradnja kompaktnog postrojenja za povišenje tlaka prema DIN 1988 ili jednakovrijedno i DIN EN 806 ili jednakovrijedno, za neposredno ili posredno priključivanje. Postrojenje se sastoji se od normalno usisavajućih, paralelno spojenih, vertikalnih visokotlačnih centrifugalnih pumpi (2 komada) od plemenitog čelika u izvedbi sa suhim rotorom. Montirano je na osnovnom okviru sa cjevovodnim sustavom od plemenitog čelika, uklj. regulacijski i upravljački uređaj sa svim potrebnim mjernim i postavnim uređajima. Za potpuno automatsku vodoopskrbu i povišenje tlaka hidrantske vode. </t>
  </si>
  <si>
    <t>filterklase   G4</t>
  </si>
  <si>
    <t>Dobava, prijenos i montaža čelično pocinčanih vodovodnih cijevi zajedno sa pripadajućim fitinzima, zidnim pločama, učvršćenjima i zavješenjima, te izolacijom. Cijevi hladne i tople vode u podu, (terenu) izolirati duplim omotom dekoradel trake. Cijevi hladne i tople vode u zidovima omotati duplim omotom filca. Cijevi hladne i tople vode izolirati adekvatnom izolacijom sukladno uputi proizvođača .Obračum po m' ugrađene cijevi sa svim fitninzima, učvršćenjem i zavješenjima, te izolacijom.</t>
  </si>
  <si>
    <t>Izvedba brtvljenja kabela i trasa na granici požarnog sektora prema detaljima u nacrtnoj dokumentaciji. Brtvljenje izvesti najvećim dijelom protupožarnim jastucima (90%) a manjim djelom protupožarnim kitom-silikonom (10%).  Brtvljenje može izvoditi samo ovlaštena tvrtka koja će nakon brtvljenja dopuniti nacrtnu dokumentaciju pripadnim oznakama te izdati ateste i izjave o sukladnosti o ugrađenoj opremi odnosno materijalu. Sav materijal za brtvljenje mora biti u skladu sa protupožarnim uvjetima definiranim u projektu protupožarne zaštite.</t>
  </si>
  <si>
    <t>Montaža, spajanje i programiranje. Sve opremljeno, montirano i spojeno do pune funkcionalnosti.</t>
  </si>
  <si>
    <t>Dobava kućne telefonske centrale sa 2 ISDN BRI ulazne linije, do 12 internih digitalnih brojeva, linije, zidne (nadžbukne),  izvedbe po VoIP protokolu, kao Panasonic KX-TDA15CE ili jednakovrijedno:</t>
  </si>
  <si>
    <t xml:space="preserve"> 2 ISDN BRI ulazne linije, 12 internih digitalnih brojeva</t>
  </si>
  <si>
    <t>izvedba po VoIP protokolu</t>
  </si>
  <si>
    <t>nadžbukna izvedba</t>
  </si>
  <si>
    <t>Dovodni telefonski kabel  J-H(St)H 10x2x0,6 Lg, Bd.</t>
  </si>
  <si>
    <r>
      <t xml:space="preserve">Hidraulički zatvarač sa klizačem ili škarama EN 1154 ili jednakovrijedno, Brava centralna protupožarne izvedbe EN 12209 ili jednakovrijedno, Kvaka INOX EN 1906 ili jednakovrijedno, </t>
    </r>
    <r>
      <rPr>
        <sz val="10"/>
        <rFont val="Arial"/>
        <family val="2"/>
        <charset val="238"/>
      </rPr>
      <t>Cilindar s 3 ključa, OKOV EVAKUACIJSKIH VRATA, antipanik brava, cilindar, rozeta, panik letva s unutarnje strane, hidraulički samozatvarač, Brtve - u dovratniku, trostrano (gumena i ekspandirajuća)  - u podu bez praga i spuštajuće brtve zazor, 5-10 mm. Spoj zida i dovratnika završnim profilom (suha ugradnja).</t>
    </r>
    <r>
      <rPr>
        <b/>
        <sz val="10"/>
        <rFont val="Arial"/>
        <family val="2"/>
        <charset val="238"/>
      </rPr>
      <t/>
    </r>
  </si>
  <si>
    <r>
      <rPr>
        <b/>
        <sz val="10"/>
        <rFont val="Arial"/>
        <family val="2"/>
        <charset val="238"/>
      </rPr>
      <t>Oprema za držanje krila vrata u otvorenom položaju (dovod napajanja i signala požara do mjesta ugradnje   upravljačke kutije obaveza gradilišta)</t>
    </r>
    <r>
      <rPr>
        <sz val="10"/>
        <rFont val="Arial"/>
        <family val="2"/>
        <charset val="238"/>
      </rPr>
      <t>. Izvođač je dužan osigurati transport i ugradnju elemenata bez oštećenja. Sve mjere ugradbe kontrolirati u naravi. Izrada prema pripadajućoj shemi bravarije, smjer otvaranja protupožarnih vrata prema projektnoj dokumentaciji, opremiti sa panik okovom na putu evakuacije (HRN EN 1125 ili jednakovrijedno + HRN EN 179 ili jednakovrijedno).</t>
    </r>
  </si>
  <si>
    <r>
      <t xml:space="preserve">Demontaža postojeće elektroinstalacije snage i rasvjete komplet sa svim razdjelnicima, utičnicama i vodovima te otprema na deponij. </t>
    </r>
    <r>
      <rPr>
        <b/>
        <sz val="11"/>
        <rFont val="Times New Roman"/>
        <family val="1"/>
      </rPr>
      <t>Demontaža i otpremanje svjetiljki obuhvaćeni su drugim projektom</t>
    </r>
    <r>
      <rPr>
        <sz val="11"/>
        <rFont val="Times New Roman"/>
        <family val="1"/>
      </rPr>
      <t>. U slučaju potrebe investitor može zadržati određene elemente instalacije za svoje daljnje korištenje. Uračunati svi troškovi oko demontaže i transporta. Dostaviti zapisnik o primopredaji uklonjenih elemenata instalacije tvrtci koja će izvršiti daljnje zbrinjavanje. Cijenu stavke formirati na temelju uvida na objektu.</t>
    </r>
  </si>
  <si>
    <r>
      <t xml:space="preserve">Nadgradna fluo svjetiljka </t>
    </r>
    <r>
      <rPr>
        <b/>
        <sz val="11"/>
        <rFont val="Times New Roman"/>
        <family val="1"/>
      </rPr>
      <t>kao</t>
    </r>
    <r>
      <rPr>
        <sz val="11"/>
        <rFont val="Times New Roman"/>
        <family val="1"/>
      </rPr>
      <t xml:space="preserve"> tip </t>
    </r>
    <r>
      <rPr>
        <b/>
        <sz val="11"/>
        <rFont val="Times New Roman"/>
        <family val="1"/>
      </rPr>
      <t>Perla 2x54W</t>
    </r>
    <r>
      <rPr>
        <sz val="11"/>
        <rFont val="Times New Roman"/>
        <family val="1"/>
      </rPr>
      <t>, proizvođača "Eltor" Pazin ili jednakovrijedno:</t>
    </r>
  </si>
  <si>
    <r>
      <t xml:space="preserve">Montaža na strop visine do 4 m. Oznaka u projektu </t>
    </r>
    <r>
      <rPr>
        <b/>
        <sz val="11"/>
        <rFont val="Times New Roman"/>
        <family val="1"/>
      </rPr>
      <t>S2</t>
    </r>
    <r>
      <rPr>
        <sz val="11"/>
        <rFont val="Times New Roman"/>
        <family val="1"/>
      </rPr>
      <t>.</t>
    </r>
  </si>
  <si>
    <r>
      <t xml:space="preserve">Nadgradna vodonepropusna svjetiljka </t>
    </r>
    <r>
      <rPr>
        <b/>
        <sz val="11"/>
        <rFont val="Times New Roman"/>
        <family val="1"/>
      </rPr>
      <t>kao</t>
    </r>
    <r>
      <rPr>
        <sz val="11"/>
        <rFont val="Times New Roman"/>
        <family val="1"/>
      </rPr>
      <t xml:space="preserve"> tip </t>
    </r>
    <r>
      <rPr>
        <b/>
        <sz val="11"/>
        <rFont val="Times New Roman"/>
        <family val="1"/>
      </rPr>
      <t>LVS 2x54W</t>
    </r>
    <r>
      <rPr>
        <sz val="11"/>
        <rFont val="Times New Roman"/>
        <family val="1"/>
      </rPr>
      <t>, proizvođača "Eltor" Pazin ili jednakovrijedno:</t>
    </r>
  </si>
  <si>
    <r>
      <t xml:space="preserve">Montaža na strop visine do 4 m. Oznaka u projektu </t>
    </r>
    <r>
      <rPr>
        <b/>
        <sz val="11"/>
        <rFont val="Times New Roman"/>
        <family val="1"/>
      </rPr>
      <t>S3</t>
    </r>
    <r>
      <rPr>
        <sz val="11"/>
        <rFont val="Times New Roman"/>
        <family val="1"/>
      </rPr>
      <t>.</t>
    </r>
  </si>
  <si>
    <r>
      <t xml:space="preserve">Nadgradna svjetiljka </t>
    </r>
    <r>
      <rPr>
        <b/>
        <sz val="11"/>
        <rFont val="Times New Roman"/>
        <family val="1"/>
      </rPr>
      <t>kao</t>
    </r>
    <r>
      <rPr>
        <sz val="11"/>
        <rFont val="Times New Roman"/>
        <family val="1"/>
      </rPr>
      <t xml:space="preserve"> tip </t>
    </r>
    <r>
      <rPr>
        <b/>
        <sz val="11"/>
        <rFont val="Times New Roman"/>
        <family val="1"/>
      </rPr>
      <t xml:space="preserve">Circolina 2x26W </t>
    </r>
    <r>
      <rPr>
        <sz val="11"/>
        <rFont val="Times New Roman"/>
        <family val="1"/>
      </rPr>
      <t>proizvođača "Eltor" Pazin ili jedankovrijedno:</t>
    </r>
  </si>
  <si>
    <r>
      <t xml:space="preserve">Montaža na zid visine do 4 m. Oznaka u projektu </t>
    </r>
    <r>
      <rPr>
        <b/>
        <sz val="11"/>
        <rFont val="Times New Roman"/>
        <family val="1"/>
      </rPr>
      <t>S4</t>
    </r>
    <r>
      <rPr>
        <sz val="11"/>
        <rFont val="Times New Roman"/>
        <family val="1"/>
      </rPr>
      <t>.</t>
    </r>
  </si>
  <si>
    <r>
      <t xml:space="preserve">kućište od samogasivog polikarbonata bijele boje, sa protublještećim opalnim difuzorom stupnja zaštite  IP44, IK07, 230V/50Hz, dimenzija cca </t>
    </r>
    <r>
      <rPr>
        <sz val="11"/>
        <rFont val="Symbol"/>
        <family val="1"/>
        <charset val="2"/>
      </rPr>
      <t>F</t>
    </r>
    <r>
      <rPr>
        <sz val="11"/>
        <rFont val="Times New Roman"/>
        <family val="1"/>
      </rPr>
      <t>380x100mm, za stropnu montažu</t>
    </r>
  </si>
  <si>
    <r>
      <t xml:space="preserve">Nadgradna svjetiljka </t>
    </r>
    <r>
      <rPr>
        <b/>
        <sz val="11"/>
        <rFont val="Times New Roman"/>
        <family val="1"/>
      </rPr>
      <t>kao</t>
    </r>
    <r>
      <rPr>
        <sz val="11"/>
        <rFont val="Times New Roman"/>
        <family val="1"/>
      </rPr>
      <t xml:space="preserve"> tip</t>
    </r>
    <r>
      <rPr>
        <b/>
        <sz val="11"/>
        <rFont val="Times New Roman"/>
        <family val="1"/>
      </rPr>
      <t xml:space="preserve"> LN LLL 2x28W </t>
    </r>
    <r>
      <rPr>
        <sz val="11"/>
        <rFont val="Times New Roman"/>
        <family val="1"/>
      </rPr>
      <t>proizvođača "Eltor" Pazin ili jednakovrijedno :</t>
    </r>
  </si>
  <si>
    <r>
      <t xml:space="preserve">Montaža na strop visine do 4 m. Oznaka u projektu </t>
    </r>
    <r>
      <rPr>
        <b/>
        <sz val="11"/>
        <rFont val="Times New Roman"/>
        <family val="1"/>
      </rPr>
      <t>S6</t>
    </r>
    <r>
      <rPr>
        <sz val="11"/>
        <rFont val="Times New Roman"/>
        <family val="1"/>
      </rPr>
      <t>.</t>
    </r>
  </si>
  <si>
    <r>
      <t xml:space="preserve">Nadgradna svjetiljka </t>
    </r>
    <r>
      <rPr>
        <b/>
        <sz val="11"/>
        <rFont val="Times New Roman"/>
        <family val="1"/>
      </rPr>
      <t>kao</t>
    </r>
    <r>
      <rPr>
        <sz val="11"/>
        <rFont val="Times New Roman"/>
        <family val="1"/>
      </rPr>
      <t xml:space="preserve"> tip </t>
    </r>
    <r>
      <rPr>
        <b/>
        <sz val="11"/>
        <rFont val="Times New Roman"/>
        <family val="1"/>
      </rPr>
      <t xml:space="preserve">LN LLL 2x54W </t>
    </r>
    <r>
      <rPr>
        <sz val="11"/>
        <rFont val="Times New Roman"/>
        <family val="1"/>
      </rPr>
      <t>proizvođača "Eltor" Pazin ili jednakovrijedno :</t>
    </r>
  </si>
  <si>
    <r>
      <t xml:space="preserve">Montaža na strop visine do 4 m. Oznaka u projektu </t>
    </r>
    <r>
      <rPr>
        <b/>
        <sz val="11"/>
        <rFont val="Times New Roman"/>
        <family val="1"/>
      </rPr>
      <t>S7</t>
    </r>
    <r>
      <rPr>
        <sz val="11"/>
        <rFont val="Times New Roman"/>
        <family val="1"/>
      </rPr>
      <t>.</t>
    </r>
  </si>
  <si>
    <r>
      <t xml:space="preserve">Nadgradna svjetiljka </t>
    </r>
    <r>
      <rPr>
        <b/>
        <sz val="11"/>
        <rFont val="Times New Roman"/>
        <family val="1"/>
      </rPr>
      <t>kao</t>
    </r>
    <r>
      <rPr>
        <sz val="11"/>
        <rFont val="Times New Roman"/>
        <family val="1"/>
      </rPr>
      <t xml:space="preserve"> tip </t>
    </r>
    <r>
      <rPr>
        <b/>
        <sz val="11"/>
        <rFont val="Times New Roman"/>
        <family val="1"/>
      </rPr>
      <t xml:space="preserve">LN OP 2x54W </t>
    </r>
    <r>
      <rPr>
        <sz val="11"/>
        <rFont val="Times New Roman"/>
        <family val="1"/>
      </rPr>
      <t>proizvođača "Eltor" Pazin ili jednakovrijedno :</t>
    </r>
  </si>
  <si>
    <r>
      <t xml:space="preserve">Montaža na strop visine do 4 m. Oznaka u projektu </t>
    </r>
    <r>
      <rPr>
        <b/>
        <sz val="11"/>
        <rFont val="Times New Roman"/>
        <family val="1"/>
      </rPr>
      <t>S8</t>
    </r>
    <r>
      <rPr>
        <sz val="11"/>
        <rFont val="Times New Roman"/>
        <family val="1"/>
      </rPr>
      <t>.</t>
    </r>
  </si>
  <si>
    <r>
      <t xml:space="preserve">Nadgradna fluo svjetiljka </t>
    </r>
    <r>
      <rPr>
        <b/>
        <sz val="11"/>
        <rFont val="Times New Roman"/>
        <family val="1"/>
      </rPr>
      <t>kao</t>
    </r>
    <r>
      <rPr>
        <sz val="11"/>
        <rFont val="Times New Roman"/>
        <family val="1"/>
      </rPr>
      <t xml:space="preserve"> tip </t>
    </r>
    <r>
      <rPr>
        <b/>
        <sz val="11"/>
        <rFont val="Times New Roman"/>
        <family val="1"/>
      </rPr>
      <t>PERLA 2x28W</t>
    </r>
    <r>
      <rPr>
        <sz val="11"/>
        <rFont val="Times New Roman"/>
        <family val="1"/>
      </rPr>
      <t>, proizvođača "Eltor" Pazin ili jednakovrijedno:</t>
    </r>
  </si>
  <si>
    <r>
      <t xml:space="preserve">Montaža na strop visine do 4 m. Oznaka u projektu </t>
    </r>
    <r>
      <rPr>
        <b/>
        <sz val="11"/>
        <rFont val="Times New Roman"/>
        <family val="1"/>
      </rPr>
      <t>S9</t>
    </r>
    <r>
      <rPr>
        <sz val="11"/>
        <rFont val="Times New Roman"/>
        <family val="1"/>
      </rPr>
      <t>.</t>
    </r>
  </si>
  <si>
    <r>
      <t xml:space="preserve">Zidna svjetiljka </t>
    </r>
    <r>
      <rPr>
        <b/>
        <sz val="11"/>
        <rFont val="Times New Roman"/>
        <family val="1"/>
      </rPr>
      <t>kao</t>
    </r>
    <r>
      <rPr>
        <sz val="11"/>
        <rFont val="Times New Roman"/>
        <family val="1"/>
      </rPr>
      <t xml:space="preserve"> tip </t>
    </r>
    <r>
      <rPr>
        <b/>
        <sz val="11"/>
        <rFont val="Times New Roman"/>
        <family val="1"/>
      </rPr>
      <t>AF 1x14W</t>
    </r>
    <r>
      <rPr>
        <sz val="11"/>
        <rFont val="Times New Roman"/>
        <family val="1"/>
      </rPr>
      <t>, proizvođača "Eltor" Pazin ili jednakovrijedno:</t>
    </r>
  </si>
  <si>
    <r>
      <t xml:space="preserve">Montaža na zid visine do 4 m. Oznaka u projektu </t>
    </r>
    <r>
      <rPr>
        <b/>
        <sz val="11"/>
        <rFont val="Times New Roman"/>
        <family val="1"/>
      </rPr>
      <t>S10</t>
    </r>
    <r>
      <rPr>
        <sz val="11"/>
        <rFont val="Times New Roman"/>
        <family val="1"/>
      </rPr>
      <t>.</t>
    </r>
  </si>
  <si>
    <r>
      <t xml:space="preserve">Nadgradna svjetiljka </t>
    </r>
    <r>
      <rPr>
        <b/>
        <sz val="11"/>
        <rFont val="Times New Roman"/>
        <family val="1"/>
      </rPr>
      <t>kao</t>
    </r>
    <r>
      <rPr>
        <sz val="11"/>
        <rFont val="Times New Roman"/>
        <family val="1"/>
      </rPr>
      <t xml:space="preserve"> tip </t>
    </r>
    <r>
      <rPr>
        <b/>
        <sz val="11"/>
        <rFont val="Times New Roman"/>
        <family val="1"/>
      </rPr>
      <t>Yama Open 1x20W</t>
    </r>
    <r>
      <rPr>
        <sz val="11"/>
        <rFont val="Times New Roman"/>
        <family val="1"/>
      </rPr>
      <t>, proizvođača "Eltor" Pazin ili jednakovrijedno:</t>
    </r>
  </si>
  <si>
    <r>
      <t xml:space="preserve">Montaža nastrop ili zid visine do 4 m. Oznaka u projektu </t>
    </r>
    <r>
      <rPr>
        <b/>
        <sz val="11"/>
        <rFont val="Times New Roman"/>
        <family val="1"/>
      </rPr>
      <t>S11</t>
    </r>
    <r>
      <rPr>
        <sz val="11"/>
        <rFont val="Times New Roman"/>
        <family val="1"/>
      </rPr>
      <t>.</t>
    </r>
  </si>
  <si>
    <r>
      <t xml:space="preserve">kućište od  od ekstrudiranog aluminija  dimenzija </t>
    </r>
    <r>
      <rPr>
        <sz val="11"/>
        <rFont val="Symbol"/>
        <family val="1"/>
        <charset val="2"/>
      </rPr>
      <t>F</t>
    </r>
    <r>
      <rPr>
        <sz val="11"/>
        <rFont val="Times New Roman"/>
        <family val="1"/>
      </rPr>
      <t xml:space="preserve"> 265x100mm, obojanog bijelom termoepoksidnom bojom, s protublještećim difuzorom homogenog efekta, stupnja zaštite  IP54, IK08,</t>
    </r>
  </si>
  <si>
    <r>
      <t>Nadgradna svjetiljka od lijevanog aluminija sa zaštitnim staklom i rešetkom, IP65, IK08, sa štednom žaruljom E27 20W, dimenzija cca 250x100 mm.</t>
    </r>
    <r>
      <rPr>
        <sz val="10"/>
        <rFont val="Times New Roman"/>
        <family val="1"/>
      </rPr>
      <t xml:space="preserve"> Ugrada u okno dizala. Oznaka u projektu </t>
    </r>
    <r>
      <rPr>
        <b/>
        <sz val="10"/>
        <rFont val="Times New Roman"/>
        <family val="1"/>
      </rPr>
      <t>S12</t>
    </r>
    <r>
      <rPr>
        <sz val="10"/>
        <rFont val="Times New Roman"/>
        <family val="1"/>
      </rPr>
      <t>.</t>
    </r>
  </si>
  <si>
    <r>
      <t xml:space="preserve">Nadgradna svjetiljka sigurnosne rasvjete, kao tip </t>
    </r>
    <r>
      <rPr>
        <b/>
        <sz val="11"/>
        <rFont val="Times New Roman"/>
        <family val="1"/>
      </rPr>
      <t>Tristar 18W</t>
    </r>
    <r>
      <rPr>
        <sz val="11"/>
        <rFont val="Times New Roman"/>
        <family val="1"/>
      </rPr>
      <t xml:space="preserve"> art. </t>
    </r>
    <r>
      <rPr>
        <b/>
        <sz val="11"/>
        <rFont val="Times New Roman"/>
        <family val="1"/>
      </rPr>
      <t>TR18N10EBR</t>
    </r>
    <r>
      <rPr>
        <sz val="11"/>
        <rFont val="Times New Roman"/>
        <family val="1"/>
      </rPr>
      <t>, u pripravnom panik spoju autonomije 1h SE, sa piktogramom sa naznakom smjera izlaza, proizvođača "Eltor" Pazin ili jednakovrijedno:</t>
    </r>
  </si>
  <si>
    <r>
      <t xml:space="preserve">Nadgradna svjetiljka sigurnosne rasvjete, kao tip </t>
    </r>
    <r>
      <rPr>
        <b/>
        <sz val="11"/>
        <rFont val="Times New Roman"/>
        <family val="1"/>
      </rPr>
      <t>Tristar 18W art. TR18N10EBR</t>
    </r>
    <r>
      <rPr>
        <sz val="11"/>
        <rFont val="Times New Roman"/>
        <family val="1"/>
      </rPr>
      <t>, u pripravnom panik spoju autonomije 1h SE, sa piktogramom sa naznakom smjera izlaza, proizvođača "Eltor" Pazin ili jednakovrijedno:</t>
    </r>
  </si>
  <si>
    <r>
      <t xml:space="preserve">Nadgradna svjetiljka sigurnosne rasvjete, kao tip </t>
    </r>
    <r>
      <rPr>
        <b/>
        <sz val="11"/>
        <rFont val="Times New Roman"/>
        <family val="1"/>
      </rPr>
      <t xml:space="preserve">Tristar 18W art. TR18N10EBR </t>
    </r>
    <r>
      <rPr>
        <sz val="11"/>
        <rFont val="Times New Roman"/>
        <family val="1"/>
      </rPr>
      <t>sa rešetkom za zaštitu od udaraca loptom, u pripravnom panik spoju autonomije 1h SE, sa piktogramom sa naznakom smjera izlaza, proizvođača "Eltor" Pazin ili jednakovrijedno:</t>
    </r>
  </si>
  <si>
    <r>
      <t>S</t>
    </r>
    <r>
      <rPr>
        <sz val="11"/>
        <rFont val="Times New Roman"/>
        <family val="1"/>
      </rPr>
      <t xml:space="preserve">ustav SOS poziva iz WC-a invalida koji se sastoji od centrale, poteznog tipkala  i signalne svijetiljke.  Uračunata ugradnja elemenata sustava, ožičenje vodom LIYCY-3x0,8 položenim podžbukno kroz zaštitnu cijev </t>
    </r>
    <r>
      <rPr>
        <sz val="10"/>
        <rFont val="Symbol"/>
        <family val="1"/>
        <charset val="2"/>
      </rPr>
      <t>F</t>
    </r>
    <r>
      <rPr>
        <sz val="10"/>
        <rFont val="Times New Roman"/>
        <family val="1"/>
      </rPr>
      <t>13, montaža i spajanje. Uračunati oko 40 m potrebnog voda za spajanje.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</si>
</sst>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kn&quot;_-;\-* #,##0.00\ &quot;kn&quot;_-;_-* &quot;-&quot;??\ &quot;kn&quot;_-;_-@_-"/>
    <numFmt numFmtId="43" formatCode="_-* #,##0.00\ _k_n_-;\-* #,##0.00\ _k_n_-;_-* &quot;-&quot;??\ _k_n_-;_-@_-"/>
    <numFmt numFmtId="164" formatCode="[$-41A]General"/>
    <numFmt numFmtId="165" formatCode="[$-41A]#,##0.00"/>
    <numFmt numFmtId="166" formatCode="[$-41A]0.00"/>
    <numFmt numFmtId="167" formatCode="_-[$€-2]\ * #,##0.00_-;\-[$€-2]\ * #,##0.00_-;_-[$€-2]\ * &quot;-&quot;??_-"/>
    <numFmt numFmtId="168" formatCode="&quot;kn&quot;\ #,##0.00;[Red]\-&quot;kn&quot;\ #,##0.00"/>
    <numFmt numFmtId="169" formatCode="#.##0.0"/>
    <numFmt numFmtId="170" formatCode="_-* #,##0.00_-;\-* #,##0.00_-;_-* &quot;-&quot;??_-;_-@_-"/>
    <numFmt numFmtId="171" formatCode="0.0"/>
  </numFmts>
  <fonts count="78">
    <font>
      <sz val="10"/>
      <name val="Arial"/>
      <charset val="238"/>
    </font>
    <font>
      <sz val="10"/>
      <name val="Arial"/>
      <family val="2"/>
    </font>
    <font>
      <sz val="10"/>
      <name val="Arial CE"/>
      <family val="2"/>
      <charset val="238"/>
    </font>
    <font>
      <b/>
      <sz val="11"/>
      <name val="Arial CE"/>
      <family val="2"/>
      <charset val="238"/>
    </font>
    <font>
      <b/>
      <sz val="12"/>
      <name val="Arial CE"/>
      <family val="2"/>
      <charset val="238"/>
    </font>
    <font>
      <i/>
      <sz val="10"/>
      <name val="Arial CE"/>
      <family val="2"/>
      <charset val="238"/>
    </font>
    <font>
      <sz val="10"/>
      <name val="Arial (W1)"/>
    </font>
    <font>
      <sz val="10"/>
      <name val="Arial"/>
      <family val="2"/>
      <charset val="238"/>
    </font>
    <font>
      <b/>
      <sz val="11"/>
      <name val="Arial"/>
      <family val="2"/>
      <charset val="238"/>
    </font>
    <font>
      <b/>
      <sz val="10"/>
      <name val="Arial CE"/>
      <family val="2"/>
      <charset val="238"/>
    </font>
    <font>
      <sz val="10"/>
      <color rgb="FFFF0000"/>
      <name val="Arial CE"/>
      <family val="2"/>
      <charset val="238"/>
    </font>
    <font>
      <i/>
      <sz val="10"/>
      <name val="Arial CE"/>
      <charset val="238"/>
    </font>
    <font>
      <sz val="10"/>
      <color rgb="FF000000"/>
      <name val="Arial"/>
      <family val="2"/>
      <charset val="238"/>
    </font>
    <font>
      <sz val="10"/>
      <color rgb="FFFF0000"/>
      <name val="Arial CE"/>
      <charset val="238"/>
    </font>
    <font>
      <sz val="10"/>
      <color rgb="FF000000"/>
      <name val="Arial CE"/>
      <charset val="238"/>
    </font>
    <font>
      <b/>
      <sz val="10"/>
      <color rgb="FF000000"/>
      <name val="Arial CE"/>
      <charset val="238"/>
    </font>
    <font>
      <sz val="11"/>
      <color rgb="FF000000"/>
      <name val="Arial"/>
      <family val="2"/>
      <charset val="238"/>
    </font>
    <font>
      <sz val="11"/>
      <name val="Times New Roman"/>
      <family val="1"/>
    </font>
    <font>
      <sz val="10"/>
      <name val="Times New Roman CE"/>
      <family val="1"/>
      <charset val="238"/>
    </font>
    <font>
      <sz val="10"/>
      <name val="Times New Roman CE"/>
      <family val="1"/>
    </font>
    <font>
      <sz val="12"/>
      <name val="Times New Roman CE"/>
      <family val="1"/>
      <charset val="238"/>
    </font>
    <font>
      <sz val="12"/>
      <name val="Times New Roman CE"/>
      <family val="1"/>
    </font>
    <font>
      <sz val="10"/>
      <color indexed="8"/>
      <name val="MS Sans Serif"/>
      <family val="2"/>
      <charset val="238"/>
    </font>
    <font>
      <sz val="11"/>
      <name val="Times New Roman"/>
      <family val="1"/>
      <charset val="238"/>
    </font>
    <font>
      <sz val="11"/>
      <name val="Times New Roman CE"/>
      <charset val="238"/>
    </font>
    <font>
      <sz val="10"/>
      <name val="Helv"/>
    </font>
    <font>
      <sz val="11"/>
      <name val="Arial"/>
      <family val="2"/>
      <charset val="238"/>
    </font>
    <font>
      <b/>
      <sz val="10"/>
      <name val="Arial"/>
      <family val="2"/>
      <charset val="238"/>
    </font>
    <font>
      <sz val="10"/>
      <name val="Arial CE"/>
      <charset val="238"/>
    </font>
    <font>
      <vertAlign val="superscript"/>
      <sz val="10"/>
      <name val="Arial CE"/>
      <family val="2"/>
      <charset val="238"/>
    </font>
    <font>
      <sz val="11"/>
      <name val="Times New Roman CE"/>
      <family val="1"/>
      <charset val="238"/>
    </font>
    <font>
      <sz val="9"/>
      <name val="Arial"/>
      <family val="2"/>
      <charset val="238"/>
    </font>
    <font>
      <sz val="12"/>
      <name val="Arial CE"/>
      <family val="2"/>
      <charset val="238"/>
    </font>
    <font>
      <sz val="10"/>
      <name val="Times New Roman"/>
      <family val="1"/>
      <charset val="238"/>
    </font>
    <font>
      <sz val="10"/>
      <name val="Times New Roman"/>
      <family val="1"/>
    </font>
    <font>
      <b/>
      <sz val="11"/>
      <name val="Times New Roman"/>
      <family val="1"/>
    </font>
    <font>
      <sz val="11"/>
      <name val="Arial"/>
      <family val="2"/>
    </font>
    <font>
      <b/>
      <sz val="11"/>
      <name val="Times New Roman"/>
      <family val="1"/>
      <charset val="238"/>
    </font>
    <font>
      <b/>
      <sz val="10"/>
      <name val="Times New Roman"/>
      <family val="1"/>
      <charset val="238"/>
    </font>
    <font>
      <b/>
      <sz val="10"/>
      <name val="Arial"/>
      <family val="2"/>
    </font>
    <font>
      <b/>
      <sz val="10"/>
      <name val="Times New Roman"/>
      <family val="1"/>
    </font>
    <font>
      <vertAlign val="superscript"/>
      <sz val="11"/>
      <name val="Times New Roman"/>
      <family val="1"/>
      <charset val="238"/>
    </font>
    <font>
      <sz val="11"/>
      <name val="Symbol"/>
      <family val="1"/>
      <charset val="2"/>
    </font>
    <font>
      <b/>
      <sz val="11"/>
      <name val="Symbol"/>
      <family val="1"/>
      <charset val="2"/>
    </font>
    <font>
      <u/>
      <sz val="10"/>
      <color indexed="12"/>
      <name val="Arial"/>
      <family val="2"/>
      <charset val="238"/>
    </font>
    <font>
      <sz val="11"/>
      <color theme="1"/>
      <name val="Arial"/>
      <family val="2"/>
      <charset val="238"/>
    </font>
    <font>
      <b/>
      <sz val="9"/>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W1)"/>
      <family val="2"/>
      <charset val="238"/>
    </font>
    <font>
      <sz val="11"/>
      <color indexed="8"/>
      <name val="Arial1"/>
      <charset val="1"/>
    </font>
    <font>
      <b/>
      <sz val="14"/>
      <name val="Calibri"/>
      <family val="2"/>
      <charset val="238"/>
      <scheme val="minor"/>
    </font>
    <font>
      <b/>
      <sz val="16"/>
      <name val="Calibri"/>
      <family val="2"/>
      <charset val="238"/>
      <scheme val="minor"/>
    </font>
    <font>
      <b/>
      <sz val="14"/>
      <color rgb="FFFF0000"/>
      <name val="Calibri"/>
      <family val="2"/>
      <charset val="238"/>
      <scheme val="minor"/>
    </font>
    <font>
      <sz val="14"/>
      <name val="Calibri"/>
      <family val="2"/>
      <charset val="238"/>
      <scheme val="minor"/>
    </font>
    <font>
      <sz val="10"/>
      <color indexed="11"/>
      <name val="Arial"/>
      <family val="2"/>
      <charset val="238"/>
    </font>
    <font>
      <i/>
      <sz val="10"/>
      <name val="Arial1"/>
      <charset val="238"/>
    </font>
    <font>
      <i/>
      <sz val="10"/>
      <color indexed="8"/>
      <name val="Arial1"/>
      <charset val="238"/>
    </font>
    <font>
      <i/>
      <sz val="10"/>
      <color rgb="FFFF0000"/>
      <name val="Arial1"/>
      <charset val="238"/>
    </font>
    <font>
      <sz val="10"/>
      <name val="Calibri"/>
      <family val="2"/>
      <charset val="238"/>
      <scheme val="minor"/>
    </font>
    <font>
      <b/>
      <sz val="20"/>
      <name val="Arial CE"/>
      <charset val="238"/>
    </font>
    <font>
      <b/>
      <sz val="11"/>
      <name val="Times New Roman CE"/>
      <family val="1"/>
      <charset val="238"/>
    </font>
    <font>
      <sz val="10"/>
      <name val="Symbol"/>
      <family val="1"/>
      <charset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2">
    <border>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top style="double">
        <color auto="1"/>
      </top>
      <bottom style="double">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03">
    <xf numFmtId="0" fontId="0" fillId="0" borderId="0"/>
    <xf numFmtId="0" fontId="1" fillId="0" borderId="0"/>
    <xf numFmtId="164" fontId="12" fillId="0" borderId="0" applyBorder="0" applyProtection="0"/>
    <xf numFmtId="0" fontId="16" fillId="0" borderId="0"/>
    <xf numFmtId="0" fontId="7" fillId="0" borderId="0"/>
    <xf numFmtId="0" fontId="7" fillId="0" borderId="0">
      <alignment vertical="justify" wrapText="1"/>
    </xf>
    <xf numFmtId="43" fontId="7" fillId="0" borderId="0" applyFont="0" applyFill="0" applyBorder="0" applyAlignment="0" applyProtection="0"/>
    <xf numFmtId="44"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0" fontId="7" fillId="0" borderId="0"/>
    <xf numFmtId="0" fontId="18" fillId="0" borderId="0">
      <alignment horizontal="right" vertical="top"/>
    </xf>
    <xf numFmtId="0" fontId="19" fillId="0" borderId="0">
      <alignment horizontal="right" vertical="top"/>
    </xf>
    <xf numFmtId="0" fontId="20" fillId="0" borderId="0">
      <alignment horizontal="justify" vertical="top" wrapText="1"/>
    </xf>
    <xf numFmtId="0" fontId="21" fillId="0" borderId="0">
      <alignment horizontal="justify" vertical="top" wrapText="1"/>
    </xf>
    <xf numFmtId="0" fontId="18" fillId="0" borderId="0">
      <alignment horizontal="left"/>
    </xf>
    <xf numFmtId="0" fontId="19" fillId="0" borderId="0">
      <alignment horizontal="left"/>
    </xf>
    <xf numFmtId="4" fontId="20" fillId="0" borderId="0">
      <alignment horizontal="right"/>
    </xf>
    <xf numFmtId="4" fontId="21" fillId="0" borderId="0">
      <alignment horizontal="right"/>
    </xf>
    <xf numFmtId="0" fontId="20" fillId="0" borderId="0">
      <alignment horizontal="right"/>
    </xf>
    <xf numFmtId="0" fontId="21" fillId="0" borderId="0">
      <alignment horizontal="right"/>
    </xf>
    <xf numFmtId="4" fontId="20" fillId="0" borderId="0">
      <alignment horizontal="right" wrapText="1"/>
    </xf>
    <xf numFmtId="4" fontId="21" fillId="0" borderId="0">
      <alignment horizontal="right" wrapText="1"/>
    </xf>
    <xf numFmtId="0" fontId="20" fillId="0" borderId="0">
      <alignment horizontal="right"/>
    </xf>
    <xf numFmtId="0" fontId="21" fillId="0" borderId="0">
      <alignment horizontal="right"/>
    </xf>
    <xf numFmtId="4" fontId="20" fillId="0" borderId="0">
      <alignment horizontal="right"/>
    </xf>
    <xf numFmtId="4" fontId="21" fillId="0" borderId="0">
      <alignment horizontal="right"/>
    </xf>
    <xf numFmtId="0" fontId="7" fillId="0" borderId="0"/>
    <xf numFmtId="0" fontId="7" fillId="0" borderId="0"/>
    <xf numFmtId="0" fontId="7" fillId="0" borderId="0"/>
    <xf numFmtId="0" fontId="7" fillId="0" borderId="0"/>
    <xf numFmtId="0" fontId="22"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43" fontId="7" fillId="0" borderId="0" applyFont="0" applyFill="0" applyBorder="0" applyAlignment="0" applyProtection="0"/>
    <xf numFmtId="168" fontId="24"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ill="0" applyBorder="0" applyAlignment="0" applyProtection="0"/>
    <xf numFmtId="0" fontId="1" fillId="0" borderId="0"/>
    <xf numFmtId="0" fontId="44" fillId="0" borderId="0" applyNumberFormat="0" applyFill="0" applyBorder="0" applyAlignment="0" applyProtection="0"/>
    <xf numFmtId="44" fontId="1" fillId="0" borderId="0" applyFont="0" applyFill="0" applyBorder="0" applyAlignment="0" applyProtection="0"/>
    <xf numFmtId="0" fontId="45" fillId="0" borderId="0"/>
    <xf numFmtId="0" fontId="25" fillId="0" borderId="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3" borderId="0" applyNumberFormat="0" applyBorder="0" applyAlignment="0" applyProtection="0"/>
    <xf numFmtId="0" fontId="50" fillId="20" borderId="13" applyNumberFormat="0" applyAlignment="0" applyProtection="0"/>
    <xf numFmtId="0" fontId="51" fillId="21" borderId="14" applyNumberFormat="0" applyAlignment="0" applyProtection="0"/>
    <xf numFmtId="0" fontId="52" fillId="0" borderId="0" applyNumberFormat="0" applyFill="0" applyBorder="0" applyAlignment="0" applyProtection="0"/>
    <xf numFmtId="0" fontId="53" fillId="4" borderId="0" applyNumberFormat="0" applyBorder="0" applyAlignment="0" applyProtection="0"/>
    <xf numFmtId="0" fontId="54" fillId="0" borderId="15" applyNumberFormat="0" applyFill="0" applyAlignment="0" applyProtection="0"/>
    <xf numFmtId="0" fontId="55" fillId="0" borderId="16" applyNumberFormat="0" applyFill="0" applyAlignment="0" applyProtection="0"/>
    <xf numFmtId="0" fontId="56" fillId="0" borderId="17" applyNumberFormat="0" applyFill="0" applyAlignment="0" applyProtection="0"/>
    <xf numFmtId="0" fontId="56" fillId="0" borderId="0" applyNumberFormat="0" applyFill="0" applyBorder="0" applyAlignment="0" applyProtection="0"/>
    <xf numFmtId="0" fontId="57" fillId="7" borderId="13" applyNumberFormat="0" applyAlignment="0" applyProtection="0"/>
    <xf numFmtId="0" fontId="58" fillId="0" borderId="18" applyNumberFormat="0" applyFill="0" applyAlignment="0" applyProtection="0"/>
    <xf numFmtId="0" fontId="59" fillId="22" borderId="0" applyNumberFormat="0" applyBorder="0" applyAlignment="0" applyProtection="0"/>
    <xf numFmtId="0" fontId="7" fillId="0" borderId="0"/>
    <xf numFmtId="0" fontId="7" fillId="23" borderId="19" applyNumberFormat="0" applyFont="0" applyAlignment="0" applyProtection="0"/>
    <xf numFmtId="0" fontId="25" fillId="0" borderId="0"/>
    <xf numFmtId="0" fontId="60" fillId="20" borderId="20" applyNumberFormat="0" applyAlignment="0" applyProtection="0"/>
    <xf numFmtId="9" fontId="7" fillId="0" borderId="0" applyFont="0" applyFill="0" applyBorder="0" applyAlignment="0" applyProtection="0"/>
    <xf numFmtId="0" fontId="61" fillId="0" borderId="0" applyNumberFormat="0" applyFill="0" applyBorder="0" applyAlignment="0" applyProtection="0"/>
    <xf numFmtId="0" fontId="62" fillId="0" borderId="21" applyNumberFormat="0" applyFill="0" applyAlignment="0" applyProtection="0"/>
    <xf numFmtId="0" fontId="63" fillId="0" borderId="0" applyNumberFormat="0" applyFill="0" applyBorder="0" applyAlignment="0" applyProtection="0"/>
    <xf numFmtId="0" fontId="65" fillId="0" borderId="0"/>
  </cellStyleXfs>
  <cellXfs count="451">
    <xf numFmtId="0" fontId="0" fillId="0" borderId="0" xfId="0"/>
    <xf numFmtId="0" fontId="2" fillId="0" borderId="0" xfId="0" applyFont="1" applyAlignment="1">
      <alignment horizontal="justify" vertical="top" wrapText="1"/>
    </xf>
    <xf numFmtId="0" fontId="2" fillId="0" borderId="0" xfId="0" applyFont="1" applyBorder="1" applyAlignment="1"/>
    <xf numFmtId="4" fontId="2" fillId="0" borderId="0" xfId="0" applyNumberFormat="1" applyFont="1" applyAlignment="1">
      <alignment horizontal="center"/>
    </xf>
    <xf numFmtId="2" fontId="2" fillId="0" borderId="0" xfId="0" applyNumberFormat="1" applyFont="1" applyAlignment="1">
      <alignment horizontal="center"/>
    </xf>
    <xf numFmtId="4" fontId="2" fillId="0" borderId="0" xfId="0" applyNumberFormat="1" applyFont="1" applyAlignment="1"/>
    <xf numFmtId="0" fontId="8" fillId="0" borderId="0" xfId="0" applyFont="1" applyProtection="1"/>
    <xf numFmtId="4" fontId="2" fillId="0" borderId="0" xfId="0" applyNumberFormat="1" applyFont="1" applyBorder="1" applyAlignment="1">
      <alignment horizontal="right"/>
    </xf>
    <xf numFmtId="4" fontId="2" fillId="0" borderId="0" xfId="0" applyNumberFormat="1" applyFont="1" applyAlignment="1">
      <alignment horizontal="right"/>
    </xf>
    <xf numFmtId="2" fontId="2" fillId="0" borderId="0" xfId="0" applyNumberFormat="1" applyFont="1" applyAlignment="1">
      <alignment horizontal="right"/>
    </xf>
    <xf numFmtId="4" fontId="9" fillId="0" borderId="0" xfId="0" applyNumberFormat="1" applyFont="1" applyBorder="1" applyAlignment="1">
      <alignment horizontal="right"/>
    </xf>
    <xf numFmtId="0" fontId="9" fillId="0" borderId="3" xfId="0" applyFont="1" applyBorder="1" applyAlignment="1">
      <alignment horizontal="justify" vertical="top" wrapText="1"/>
    </xf>
    <xf numFmtId="4" fontId="2" fillId="0" borderId="4" xfId="0" applyNumberFormat="1" applyFont="1" applyBorder="1" applyAlignment="1">
      <alignment horizontal="right"/>
    </xf>
    <xf numFmtId="2" fontId="2" fillId="0" borderId="4" xfId="0" applyNumberFormat="1" applyFont="1" applyBorder="1" applyAlignment="1">
      <alignment horizontal="right"/>
    </xf>
    <xf numFmtId="4" fontId="9" fillId="0" borderId="5" xfId="0" applyNumberFormat="1" applyFont="1" applyBorder="1" applyAlignment="1">
      <alignment horizontal="right"/>
    </xf>
    <xf numFmtId="0" fontId="10" fillId="0" borderId="0" xfId="0" applyFont="1" applyBorder="1" applyAlignment="1"/>
    <xf numFmtId="0" fontId="8" fillId="0" borderId="0" xfId="0" applyFont="1" applyBorder="1" applyAlignment="1" applyProtection="1">
      <alignment horizontal="center"/>
    </xf>
    <xf numFmtId="4" fontId="9" fillId="0" borderId="0" xfId="0" applyNumberFormat="1" applyFont="1" applyAlignment="1">
      <alignment horizontal="right"/>
    </xf>
    <xf numFmtId="0" fontId="2" fillId="0" borderId="0" xfId="0" applyFont="1" applyAlignment="1">
      <alignment vertical="top"/>
    </xf>
    <xf numFmtId="0" fontId="9" fillId="0" borderId="0" xfId="0" applyFont="1" applyAlignment="1">
      <alignment horizontal="justify" vertical="top" wrapText="1"/>
    </xf>
    <xf numFmtId="4" fontId="9" fillId="0" borderId="3" xfId="0" applyNumberFormat="1" applyFont="1" applyBorder="1" applyAlignment="1">
      <alignment horizontal="left"/>
    </xf>
    <xf numFmtId="0" fontId="8" fillId="0" borderId="0" xfId="0" applyFont="1" applyBorder="1" applyAlignment="1" applyProtection="1">
      <alignment horizontal="center"/>
    </xf>
    <xf numFmtId="164" fontId="13" fillId="0" borderId="0" xfId="2" applyFont="1" applyFill="1" applyAlignment="1" applyProtection="1"/>
    <xf numFmtId="0" fontId="8" fillId="0" borderId="0" xfId="0" applyFont="1" applyAlignment="1" applyProtection="1">
      <alignment wrapText="1"/>
    </xf>
    <xf numFmtId="0" fontId="8" fillId="0" borderId="0" xfId="0" applyFont="1" applyAlignment="1" applyProtection="1">
      <alignment horizontal="center" vertical="top"/>
    </xf>
    <xf numFmtId="164" fontId="14" fillId="0" borderId="0" xfId="2" applyFont="1" applyFill="1" applyAlignment="1" applyProtection="1">
      <alignment vertical="top"/>
    </xf>
    <xf numFmtId="165" fontId="14" fillId="0" borderId="0" xfId="2" applyNumberFormat="1" applyFont="1" applyFill="1" applyAlignment="1" applyProtection="1">
      <alignment horizontal="right"/>
    </xf>
    <xf numFmtId="164" fontId="14" fillId="0" borderId="0" xfId="2" applyFont="1" applyFill="1" applyAlignment="1" applyProtection="1"/>
    <xf numFmtId="0" fontId="16" fillId="0" borderId="0" xfId="3"/>
    <xf numFmtId="164" fontId="14" fillId="0" borderId="0" xfId="2" applyFont="1" applyFill="1" applyAlignment="1" applyProtection="1">
      <alignment horizontal="justify" vertical="top" wrapText="1"/>
    </xf>
    <xf numFmtId="165" fontId="15" fillId="0" borderId="0" xfId="2" applyNumberFormat="1" applyFont="1" applyFill="1" applyAlignment="1" applyProtection="1">
      <alignment horizontal="left"/>
    </xf>
    <xf numFmtId="165" fontId="15" fillId="0" borderId="6" xfId="2" applyNumberFormat="1" applyFont="1" applyFill="1" applyBorder="1" applyAlignment="1" applyProtection="1">
      <alignment horizontal="right"/>
    </xf>
    <xf numFmtId="165" fontId="15" fillId="0" borderId="0" xfId="2" applyNumberFormat="1" applyFont="1" applyFill="1" applyAlignment="1" applyProtection="1">
      <alignment horizontal="right"/>
    </xf>
    <xf numFmtId="166" fontId="14" fillId="0" borderId="7" xfId="2" applyNumberFormat="1" applyFont="1" applyFill="1" applyBorder="1" applyAlignment="1" applyProtection="1">
      <alignment horizontal="right"/>
    </xf>
    <xf numFmtId="165" fontId="14" fillId="0" borderId="7" xfId="2" applyNumberFormat="1" applyFont="1" applyFill="1" applyBorder="1" applyAlignment="1" applyProtection="1">
      <alignment horizontal="right"/>
    </xf>
    <xf numFmtId="165" fontId="15" fillId="0" borderId="8" xfId="2" applyNumberFormat="1" applyFont="1" applyFill="1" applyBorder="1" applyAlignment="1" applyProtection="1">
      <alignment horizontal="right"/>
    </xf>
    <xf numFmtId="164" fontId="15" fillId="0" borderId="7" xfId="2" applyFont="1" applyFill="1" applyBorder="1" applyAlignment="1" applyProtection="1">
      <alignment horizontal="justify" vertical="top" wrapText="1"/>
    </xf>
    <xf numFmtId="165" fontId="15" fillId="0" borderId="9" xfId="2" applyNumberFormat="1" applyFont="1" applyFill="1" applyBorder="1" applyAlignment="1" applyProtection="1">
      <alignment horizontal="left"/>
    </xf>
    <xf numFmtId="0" fontId="8" fillId="0" borderId="0" xfId="0" applyFont="1" applyAlignment="1" applyProtection="1">
      <alignment vertical="top" wrapText="1"/>
    </xf>
    <xf numFmtId="4" fontId="7" fillId="0" borderId="0" xfId="0" applyNumberFormat="1" applyFont="1" applyFill="1" applyBorder="1" applyAlignment="1" applyProtection="1">
      <alignment horizontal="right"/>
    </xf>
    <xf numFmtId="4" fontId="1" fillId="0" borderId="0" xfId="0" applyNumberFormat="1" applyFont="1" applyFill="1" applyBorder="1"/>
    <xf numFmtId="0" fontId="1" fillId="0" borderId="0" xfId="0" applyFont="1" applyFill="1" applyBorder="1"/>
    <xf numFmtId="0" fontId="3"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top" wrapText="1"/>
    </xf>
    <xf numFmtId="0" fontId="37" fillId="0" borderId="0" xfId="28" applyFont="1" applyFill="1" applyAlignment="1">
      <alignment horizontal="right" vertical="top" wrapText="1"/>
    </xf>
    <xf numFmtId="0" fontId="37" fillId="0" borderId="0" xfId="28" applyFont="1" applyFill="1" applyAlignment="1">
      <alignment horizontal="justify" vertical="top" wrapText="1"/>
    </xf>
    <xf numFmtId="4" fontId="17" fillId="0" borderId="0" xfId="28" applyNumberFormat="1" applyFont="1" applyFill="1" applyAlignment="1">
      <alignment wrapText="1"/>
    </xf>
    <xf numFmtId="0" fontId="17" fillId="0" borderId="0" xfId="28" applyFont="1" applyFill="1" applyAlignment="1">
      <alignment horizontal="right" wrapText="1"/>
    </xf>
    <xf numFmtId="4" fontId="17" fillId="0" borderId="0" xfId="28" applyNumberFormat="1" applyFont="1" applyFill="1" applyAlignment="1">
      <alignment horizontal="right" wrapText="1"/>
    </xf>
    <xf numFmtId="0" fontId="17" fillId="0" borderId="0" xfId="28" applyFont="1" applyFill="1" applyBorder="1" applyAlignment="1">
      <alignment vertical="top"/>
    </xf>
    <xf numFmtId="0" fontId="17" fillId="0" borderId="0" xfId="28" applyFont="1" applyFill="1" applyAlignment="1">
      <alignment vertical="top"/>
    </xf>
    <xf numFmtId="0" fontId="17" fillId="0" borderId="0" xfId="28" applyFont="1" applyFill="1" applyAlignment="1">
      <alignment horizontal="right" vertical="top" wrapText="1"/>
    </xf>
    <xf numFmtId="0" fontId="17" fillId="0" borderId="0" xfId="28" applyFont="1" applyFill="1" applyAlignment="1">
      <alignment horizontal="justify" vertical="top" wrapText="1"/>
    </xf>
    <xf numFmtId="4" fontId="23" fillId="0" borderId="0" xfId="28" applyNumberFormat="1" applyFont="1" applyFill="1" applyBorder="1" applyAlignment="1"/>
    <xf numFmtId="43" fontId="17" fillId="0" borderId="0" xfId="51" applyFont="1" applyFill="1" applyAlignment="1">
      <alignment horizontal="right" wrapText="1"/>
    </xf>
    <xf numFmtId="0" fontId="17" fillId="0" borderId="0" xfId="28" applyFont="1" applyFill="1" applyAlignment="1">
      <alignment vertical="top" wrapText="1"/>
    </xf>
    <xf numFmtId="0" fontId="17" fillId="0" borderId="0" xfId="28" quotePrefix="1" applyFont="1" applyFill="1" applyAlignment="1">
      <alignment horizontal="left" vertical="top" wrapText="1"/>
    </xf>
    <xf numFmtId="0" fontId="17" fillId="0" borderId="0" xfId="53" quotePrefix="1" applyFont="1" applyFill="1" applyAlignment="1">
      <alignment horizontal="right" vertical="top" wrapText="1"/>
    </xf>
    <xf numFmtId="0" fontId="17" fillId="0" borderId="0" xfId="53" quotePrefix="1" applyFont="1" applyFill="1" applyAlignment="1">
      <alignment horizontal="left" vertical="top" wrapText="1"/>
    </xf>
    <xf numFmtId="0" fontId="17" fillId="0" borderId="0" xfId="53" applyFont="1" applyFill="1" applyAlignment="1">
      <alignment horizontal="right" wrapText="1"/>
    </xf>
    <xf numFmtId="4" fontId="17" fillId="0" borderId="0" xfId="53" applyNumberFormat="1" applyFont="1" applyFill="1" applyAlignment="1"/>
    <xf numFmtId="4" fontId="17" fillId="0" borderId="0" xfId="53" applyNumberFormat="1" applyFont="1" applyFill="1" applyAlignment="1">
      <alignment horizontal="right" wrapText="1"/>
    </xf>
    <xf numFmtId="0" fontId="17" fillId="0" borderId="0" xfId="53" applyFont="1" applyFill="1" applyBorder="1" applyAlignment="1">
      <alignment vertical="top"/>
    </xf>
    <xf numFmtId="0" fontId="17" fillId="0" borderId="0" xfId="53" applyFont="1" applyFill="1" applyAlignment="1">
      <alignment vertical="top"/>
    </xf>
    <xf numFmtId="0" fontId="17" fillId="0" borderId="0" xfId="53" quotePrefix="1" applyFont="1" applyFill="1" applyAlignment="1">
      <alignment horizontal="justify" vertical="top" wrapText="1"/>
    </xf>
    <xf numFmtId="4" fontId="17" fillId="0" borderId="0" xfId="53" applyNumberFormat="1" applyFont="1" applyFill="1" applyAlignment="1">
      <alignment wrapText="1"/>
    </xf>
    <xf numFmtId="0" fontId="17" fillId="0" borderId="0" xfId="53" applyFont="1" applyFill="1" applyAlignment="1">
      <alignment horizontal="right" vertical="top" wrapText="1"/>
    </xf>
    <xf numFmtId="0" fontId="17" fillId="0" borderId="0" xfId="53" applyFont="1" applyFill="1" applyAlignment="1">
      <alignment vertical="top" wrapText="1"/>
    </xf>
    <xf numFmtId="0" fontId="17" fillId="0" borderId="0" xfId="53" quotePrefix="1" applyFont="1" applyFill="1" applyAlignment="1">
      <alignment horizontal="left" wrapText="1"/>
    </xf>
    <xf numFmtId="4" fontId="17" fillId="0" borderId="0" xfId="28" applyNumberFormat="1" applyFont="1" applyFill="1" applyBorder="1" applyAlignment="1"/>
    <xf numFmtId="0" fontId="17" fillId="0" borderId="0" xfId="28" quotePrefix="1" applyFont="1" applyFill="1" applyAlignment="1">
      <alignment vertical="top" wrapText="1"/>
    </xf>
    <xf numFmtId="0" fontId="17" fillId="0" borderId="0" xfId="53" quotePrefix="1" applyFont="1" applyFill="1" applyAlignment="1">
      <alignment wrapText="1"/>
    </xf>
    <xf numFmtId="0" fontId="17" fillId="0" borderId="0" xfId="53" quotePrefix="1" applyFont="1" applyFill="1" applyAlignment="1">
      <alignment vertical="top" wrapText="1"/>
    </xf>
    <xf numFmtId="0" fontId="17" fillId="0" borderId="0" xfId="28" applyFont="1" applyFill="1" applyAlignment="1">
      <alignment horizontal="right" vertical="top"/>
    </xf>
    <xf numFmtId="4" fontId="17" fillId="0" borderId="0" xfId="28" applyNumberFormat="1" applyFont="1" applyFill="1" applyAlignment="1"/>
    <xf numFmtId="0" fontId="17" fillId="0" borderId="0" xfId="28" applyFont="1" applyFill="1" applyAlignment="1">
      <alignment horizontal="right"/>
    </xf>
    <xf numFmtId="4" fontId="17" fillId="0" borderId="0" xfId="28" applyNumberFormat="1" applyFont="1" applyFill="1" applyAlignment="1">
      <alignment horizontal="right"/>
    </xf>
    <xf numFmtId="4" fontId="17" fillId="0" borderId="0" xfId="28" applyNumberFormat="1" applyFont="1" applyFill="1" applyAlignment="1">
      <alignment horizontal="right" vertical="top" wrapText="1"/>
    </xf>
    <xf numFmtId="4" fontId="17" fillId="0" borderId="0" xfId="28" applyNumberFormat="1" applyFont="1" applyFill="1" applyAlignment="1">
      <alignment vertical="top"/>
    </xf>
    <xf numFmtId="4" fontId="17" fillId="0" borderId="0" xfId="28" applyNumberFormat="1" applyFont="1" applyFill="1" applyAlignment="1">
      <alignment horizontal="right" vertical="top"/>
    </xf>
    <xf numFmtId="0" fontId="23" fillId="0" borderId="0" xfId="28" applyFont="1" applyFill="1" applyAlignment="1">
      <alignment horizontal="right" vertical="top" wrapText="1"/>
    </xf>
    <xf numFmtId="0" fontId="23" fillId="0" borderId="0" xfId="28" applyFont="1" applyFill="1" applyAlignment="1">
      <alignment horizontal="justify" vertical="top" wrapText="1"/>
    </xf>
    <xf numFmtId="4" fontId="17" fillId="0" borderId="0" xfId="28" applyNumberFormat="1" applyFont="1" applyFill="1" applyBorder="1" applyAlignment="1" applyProtection="1">
      <alignment horizontal="right" wrapText="1"/>
    </xf>
    <xf numFmtId="4" fontId="23" fillId="0" borderId="0" xfId="28" applyNumberFormat="1" applyFont="1" applyFill="1" applyBorder="1" applyAlignment="1" applyProtection="1">
      <alignment horizontal="right" wrapText="1"/>
    </xf>
    <xf numFmtId="4" fontId="23" fillId="0" borderId="0" xfId="28" applyNumberFormat="1" applyFont="1" applyFill="1" applyAlignment="1"/>
    <xf numFmtId="0" fontId="23" fillId="0" borderId="0" xfId="28" applyFont="1" applyFill="1" applyAlignment="1">
      <alignment horizontal="right"/>
    </xf>
    <xf numFmtId="4" fontId="23" fillId="0" borderId="0" xfId="28" applyNumberFormat="1" applyFont="1" applyFill="1" applyAlignment="1">
      <alignment horizontal="right"/>
    </xf>
    <xf numFmtId="43" fontId="23" fillId="0" borderId="0" xfId="51" applyFont="1" applyFill="1" applyAlignment="1">
      <alignment horizontal="right" wrapText="1"/>
    </xf>
    <xf numFmtId="0" fontId="17" fillId="0" borderId="0" xfId="28" quotePrefix="1" applyFont="1" applyFill="1" applyAlignment="1">
      <alignment horizontal="right" vertical="top" wrapText="1"/>
    </xf>
    <xf numFmtId="0" fontId="17" fillId="0" borderId="0" xfId="28" applyFont="1" applyFill="1" applyBorder="1" applyAlignment="1">
      <alignment horizontal="right" vertical="top"/>
    </xf>
    <xf numFmtId="0" fontId="46" fillId="0" borderId="10" xfId="56" applyFont="1" applyFill="1" applyBorder="1" applyProtection="1"/>
    <xf numFmtId="0" fontId="46" fillId="0" borderId="10" xfId="56" applyFont="1" applyFill="1" applyBorder="1" applyAlignment="1" applyProtection="1">
      <alignment horizontal="right"/>
      <protection locked="0"/>
    </xf>
    <xf numFmtId="0" fontId="46" fillId="0" borderId="0" xfId="56" applyFont="1" applyFill="1" applyProtection="1"/>
    <xf numFmtId="0" fontId="31" fillId="0" borderId="0" xfId="56" applyFont="1" applyFill="1" applyAlignment="1" applyProtection="1">
      <alignment horizontal="right"/>
      <protection locked="0"/>
    </xf>
    <xf numFmtId="0" fontId="46" fillId="0" borderId="10" xfId="56" applyFont="1" applyFill="1" applyBorder="1" applyAlignment="1" applyProtection="1">
      <alignment horizontal="center" vertical="top"/>
    </xf>
    <xf numFmtId="4" fontId="46" fillId="0" borderId="10" xfId="56" applyNumberFormat="1" applyFont="1" applyFill="1" applyBorder="1" applyAlignment="1" applyProtection="1">
      <alignment horizontal="right"/>
    </xf>
    <xf numFmtId="4" fontId="46" fillId="0" borderId="10" xfId="56" applyNumberFormat="1" applyFont="1" applyFill="1" applyBorder="1" applyAlignment="1" applyProtection="1">
      <alignment horizontal="right" vertical="top"/>
      <protection locked="0"/>
    </xf>
    <xf numFmtId="0" fontId="46" fillId="0" borderId="0" xfId="56" applyFont="1" applyFill="1" applyBorder="1" applyAlignment="1" applyProtection="1">
      <protection locked="0"/>
    </xf>
    <xf numFmtId="4" fontId="46" fillId="0" borderId="0" xfId="56" applyNumberFormat="1" applyFont="1" applyFill="1" applyBorder="1" applyAlignment="1" applyProtection="1">
      <protection locked="0"/>
    </xf>
    <xf numFmtId="0" fontId="46" fillId="0" borderId="0" xfId="56" applyFont="1" applyFill="1" applyAlignment="1"/>
    <xf numFmtId="0" fontId="31" fillId="0" borderId="0" xfId="57" applyFont="1" applyFill="1" applyBorder="1" applyAlignment="1" applyProtection="1">
      <alignment horizontal="center" vertical="top"/>
    </xf>
    <xf numFmtId="0" fontId="31" fillId="0" borderId="0" xfId="57" applyNumberFormat="1" applyFont="1" applyFill="1" applyBorder="1" applyAlignment="1" applyProtection="1">
      <alignment horizontal="left" vertical="top" wrapText="1"/>
    </xf>
    <xf numFmtId="4" fontId="31" fillId="0" borderId="0" xfId="57" applyNumberFormat="1" applyFont="1" applyFill="1" applyAlignment="1" applyProtection="1">
      <alignment horizontal="right"/>
    </xf>
    <xf numFmtId="0" fontId="31" fillId="0" borderId="0" xfId="57" applyFont="1" applyFill="1" applyAlignment="1" applyProtection="1"/>
    <xf numFmtId="0" fontId="31" fillId="0" borderId="0" xfId="57" applyFont="1" applyFill="1" applyAlignment="1" applyProtection="1">
      <alignment horizontal="left" vertical="top" wrapText="1"/>
    </xf>
    <xf numFmtId="4" fontId="31" fillId="0" borderId="0" xfId="56" applyNumberFormat="1" applyFont="1" applyFill="1" applyAlignment="1" applyProtection="1">
      <alignment horizontal="right"/>
    </xf>
    <xf numFmtId="0" fontId="31" fillId="0" borderId="0" xfId="57" applyFont="1" applyFill="1" applyAlignment="1" applyProtection="1">
      <alignment horizontal="center" vertical="top"/>
    </xf>
    <xf numFmtId="49" fontId="31" fillId="0" borderId="0" xfId="56" applyNumberFormat="1" applyFont="1" applyFill="1" applyBorder="1" applyAlignment="1" applyProtection="1">
      <alignment horizontal="center" vertical="top"/>
    </xf>
    <xf numFmtId="0" fontId="31" fillId="0" borderId="0" xfId="56" applyNumberFormat="1" applyFont="1" applyFill="1" applyBorder="1" applyAlignment="1" applyProtection="1">
      <alignment horizontal="left" vertical="top" wrapText="1"/>
    </xf>
    <xf numFmtId="0" fontId="31" fillId="0" borderId="0" xfId="56" applyFont="1" applyFill="1" applyBorder="1" applyAlignment="1" applyProtection="1">
      <alignment horizontal="center" vertical="top"/>
    </xf>
    <xf numFmtId="4" fontId="31" fillId="0" borderId="0" xfId="56" applyNumberFormat="1" applyFont="1" applyFill="1" applyBorder="1" applyAlignment="1" applyProtection="1">
      <alignment horizontal="right"/>
    </xf>
    <xf numFmtId="0" fontId="31" fillId="0" borderId="0" xfId="56" applyFont="1" applyFill="1" applyBorder="1" applyAlignment="1" applyProtection="1"/>
    <xf numFmtId="0" fontId="46" fillId="0" borderId="0" xfId="56" applyFont="1" applyFill="1" applyAlignment="1" applyProtection="1"/>
    <xf numFmtId="0" fontId="31" fillId="0" borderId="0" xfId="56" applyFont="1" applyFill="1" applyAlignment="1" applyProtection="1">
      <alignment horizontal="center"/>
    </xf>
    <xf numFmtId="0" fontId="31" fillId="0" borderId="0" xfId="57" applyFont="1" applyFill="1" applyAlignment="1" applyProtection="1">
      <alignment horizontal="center"/>
    </xf>
    <xf numFmtId="0" fontId="31" fillId="0" borderId="10" xfId="57" applyFont="1" applyFill="1" applyBorder="1" applyAlignment="1" applyProtection="1">
      <alignment horizontal="center"/>
    </xf>
    <xf numFmtId="0" fontId="31" fillId="0" borderId="10" xfId="57" applyFont="1" applyFill="1" applyBorder="1" applyAlignment="1" applyProtection="1">
      <alignment horizontal="left" vertical="top" wrapText="1"/>
    </xf>
    <xf numFmtId="0" fontId="31" fillId="0" borderId="10" xfId="57" applyFont="1" applyFill="1" applyBorder="1" applyAlignment="1" applyProtection="1">
      <alignment horizontal="right" vertical="top" wrapText="1"/>
    </xf>
    <xf numFmtId="4" fontId="31" fillId="0" borderId="10" xfId="57" applyNumberFormat="1" applyFont="1" applyFill="1" applyBorder="1" applyProtection="1"/>
    <xf numFmtId="0" fontId="31" fillId="0" borderId="0" xfId="57" applyFont="1" applyFill="1" applyBorder="1" applyProtection="1"/>
    <xf numFmtId="0" fontId="31" fillId="0" borderId="0" xfId="57" applyFont="1" applyFill="1" applyProtection="1"/>
    <xf numFmtId="0" fontId="31" fillId="0" borderId="0" xfId="56" applyNumberFormat="1" applyFont="1" applyFill="1" applyBorder="1" applyAlignment="1" applyProtection="1">
      <alignment horizontal="center" vertical="top"/>
    </xf>
    <xf numFmtId="4" fontId="31" fillId="0" borderId="10" xfId="56" applyNumberFormat="1" applyFont="1" applyFill="1" applyBorder="1" applyAlignment="1" applyProtection="1"/>
    <xf numFmtId="4" fontId="31" fillId="0" borderId="0" xfId="57" applyNumberFormat="1" applyFont="1" applyFill="1" applyBorder="1" applyAlignment="1" applyProtection="1">
      <alignment horizontal="right" vertical="top"/>
    </xf>
    <xf numFmtId="4" fontId="31" fillId="0" borderId="0" xfId="57" applyNumberFormat="1" applyFont="1" applyFill="1" applyAlignment="1" applyProtection="1"/>
    <xf numFmtId="4" fontId="31" fillId="0" borderId="0" xfId="57" applyNumberFormat="1" applyFont="1" applyFill="1" applyAlignment="1" applyProtection="1">
      <alignment horizontal="right" vertical="top"/>
    </xf>
    <xf numFmtId="4" fontId="46" fillId="0" borderId="0" xfId="56" applyNumberFormat="1" applyFont="1" applyFill="1" applyAlignment="1" applyProtection="1"/>
    <xf numFmtId="4" fontId="46" fillId="0" borderId="10" xfId="56" applyNumberFormat="1" applyFont="1" applyFill="1" applyBorder="1" applyAlignment="1" applyProtection="1">
      <alignment horizontal="right"/>
      <protection locked="0"/>
    </xf>
    <xf numFmtId="4" fontId="31" fillId="0" borderId="0" xfId="57" applyNumberFormat="1" applyFont="1" applyFill="1" applyBorder="1" applyAlignment="1" applyProtection="1">
      <alignment horizontal="right"/>
    </xf>
    <xf numFmtId="4" fontId="46" fillId="0" borderId="0" xfId="56" applyNumberFormat="1" applyFont="1" applyFill="1" applyAlignment="1" applyProtection="1">
      <alignment horizontal="right"/>
    </xf>
    <xf numFmtId="4" fontId="31" fillId="0" borderId="10" xfId="57" applyNumberFormat="1" applyFont="1" applyFill="1" applyBorder="1" applyAlignment="1" applyProtection="1">
      <alignment horizontal="right"/>
    </xf>
    <xf numFmtId="4" fontId="31" fillId="0" borderId="0" xfId="57" applyNumberFormat="1" applyFont="1" applyFill="1" applyBorder="1" applyAlignment="1" applyProtection="1">
      <alignment horizontal="right"/>
      <protection locked="0"/>
    </xf>
    <xf numFmtId="0" fontId="46" fillId="0" borderId="0" xfId="56" applyFont="1" applyFill="1" applyBorder="1" applyAlignment="1" applyProtection="1">
      <alignment horizontal="center" vertical="top"/>
    </xf>
    <xf numFmtId="4" fontId="46" fillId="0" borderId="0" xfId="56" applyNumberFormat="1" applyFont="1" applyFill="1" applyBorder="1" applyAlignment="1" applyProtection="1">
      <alignment horizontal="right"/>
    </xf>
    <xf numFmtId="4" fontId="46" fillId="0" borderId="0" xfId="56" applyNumberFormat="1" applyFont="1" applyFill="1" applyBorder="1" applyAlignment="1" applyProtection="1">
      <alignment horizontal="right" vertical="top"/>
      <protection locked="0"/>
    </xf>
    <xf numFmtId="0" fontId="3" fillId="0" borderId="0" xfId="0" applyFont="1" applyFill="1" applyBorder="1" applyAlignment="1" applyProtection="1">
      <alignment vertical="center"/>
    </xf>
    <xf numFmtId="4" fontId="3" fillId="0" borderId="0" xfId="0" applyNumberFormat="1" applyFont="1" applyFill="1" applyBorder="1" applyAlignment="1" applyProtection="1">
      <alignment horizontal="right" vertical="center"/>
    </xf>
    <xf numFmtId="4" fontId="7" fillId="0" borderId="0" xfId="0" applyNumberFormat="1" applyFont="1" applyFill="1" applyBorder="1" applyAlignment="1" applyProtection="1">
      <alignment horizontal="right" wrapText="1"/>
    </xf>
    <xf numFmtId="49" fontId="27" fillId="0" borderId="0" xfId="0" applyNumberFormat="1" applyFont="1" applyFill="1" applyBorder="1" applyAlignment="1" applyProtection="1">
      <alignment horizontal="center" vertical="top"/>
    </xf>
    <xf numFmtId="0" fontId="8" fillId="0" borderId="0" xfId="0" applyNumberFormat="1" applyFont="1" applyFill="1" applyBorder="1" applyAlignment="1" applyProtection="1">
      <alignment vertical="top" wrapText="1"/>
    </xf>
    <xf numFmtId="0" fontId="8" fillId="0" borderId="0" xfId="0" applyNumberFormat="1" applyFont="1" applyFill="1" applyBorder="1" applyAlignment="1" applyProtection="1">
      <alignment horizontal="right" wrapText="1"/>
    </xf>
    <xf numFmtId="4" fontId="8" fillId="0" borderId="0" xfId="0" applyNumberFormat="1" applyFont="1" applyFill="1" applyBorder="1" applyAlignment="1" applyProtection="1">
      <alignment horizontal="right" wrapText="1"/>
    </xf>
    <xf numFmtId="4" fontId="8" fillId="0" borderId="0" xfId="0" applyNumberFormat="1" applyFont="1" applyFill="1" applyBorder="1" applyAlignment="1" applyProtection="1">
      <alignment horizontal="right"/>
    </xf>
    <xf numFmtId="0" fontId="17" fillId="0" borderId="0" xfId="0" applyFont="1" applyFill="1" applyAlignment="1">
      <alignment horizontal="right" vertical="top" wrapText="1"/>
    </xf>
    <xf numFmtId="0" fontId="17" fillId="0" borderId="0" xfId="28" applyFont="1" applyFill="1" applyAlignment="1">
      <alignment horizontal="justify" wrapText="1"/>
    </xf>
    <xf numFmtId="0" fontId="70" fillId="0" borderId="0" xfId="102" applyFont="1"/>
    <xf numFmtId="0" fontId="65" fillId="0" borderId="0" xfId="102"/>
    <xf numFmtId="0" fontId="27" fillId="0" borderId="0" xfId="102" applyFont="1" applyAlignment="1">
      <alignment horizontal="left" vertical="top" wrapText="1"/>
    </xf>
    <xf numFmtId="0" fontId="1" fillId="0" borderId="0" xfId="102" applyFont="1" applyAlignment="1">
      <alignment vertical="top"/>
    </xf>
    <xf numFmtId="0" fontId="1" fillId="0" borderId="0" xfId="102" applyFont="1" applyAlignment="1">
      <alignment horizontal="left" wrapText="1"/>
    </xf>
    <xf numFmtId="0" fontId="1" fillId="0" borderId="0" xfId="102" applyFont="1"/>
    <xf numFmtId="0" fontId="27" fillId="0" borderId="0" xfId="102" applyFont="1" applyAlignment="1">
      <alignment horizontal="right" vertical="top"/>
    </xf>
    <xf numFmtId="0" fontId="1" fillId="0" borderId="0" xfId="102" applyFont="1" applyAlignment="1">
      <alignment wrapText="1"/>
    </xf>
    <xf numFmtId="0" fontId="71" fillId="0" borderId="0" xfId="102" applyFont="1" applyAlignment="1">
      <alignment wrapText="1"/>
    </xf>
    <xf numFmtId="0" fontId="72" fillId="0" borderId="0" xfId="102" applyFont="1"/>
    <xf numFmtId="0" fontId="71" fillId="0" borderId="0" xfId="102" applyFont="1"/>
    <xf numFmtId="0" fontId="73" fillId="0" borderId="0" xfId="102" applyFont="1"/>
    <xf numFmtId="0" fontId="7" fillId="0" borderId="0" xfId="102" applyFont="1" applyAlignment="1">
      <alignment vertical="top" wrapText="1"/>
    </xf>
    <xf numFmtId="0" fontId="7" fillId="0" borderId="0" xfId="102" applyFont="1" applyAlignment="1">
      <alignment horizontal="left" vertical="top" wrapText="1"/>
    </xf>
    <xf numFmtId="0" fontId="74" fillId="0" borderId="0" xfId="102" applyFont="1" applyAlignment="1">
      <alignment horizontal="justify" vertical="top" wrapText="1"/>
    </xf>
    <xf numFmtId="0" fontId="7" fillId="0" borderId="0" xfId="102" applyFont="1" applyAlignment="1">
      <alignment horizontal="justify" vertical="top" wrapText="1"/>
    </xf>
    <xf numFmtId="0" fontId="74" fillId="0" borderId="0" xfId="102" applyFont="1" applyAlignment="1">
      <alignment horizontal="left" vertical="top" wrapText="1"/>
    </xf>
    <xf numFmtId="0" fontId="31" fillId="0" borderId="0" xfId="56" applyFont="1" applyFill="1" applyAlignment="1"/>
    <xf numFmtId="4" fontId="31" fillId="0" borderId="0" xfId="56" applyNumberFormat="1" applyFont="1" applyFill="1" applyAlignment="1" applyProtection="1">
      <alignment horizontal="right" wrapText="1"/>
      <protection locked="0"/>
    </xf>
    <xf numFmtId="0" fontId="66" fillId="0" borderId="0" xfId="102" applyFont="1" applyAlignment="1">
      <alignment horizontal="center" vertical="top" wrapText="1"/>
    </xf>
    <xf numFmtId="0" fontId="8" fillId="0" borderId="0" xfId="0" applyFont="1" applyBorder="1" applyAlignment="1" applyProtection="1">
      <alignment horizontal="left"/>
    </xf>
    <xf numFmtId="0" fontId="0" fillId="0" borderId="0" xfId="0" applyAlignment="1"/>
    <xf numFmtId="0" fontId="8" fillId="0" borderId="0" xfId="0" applyFont="1" applyFill="1" applyBorder="1" applyAlignment="1" applyProtection="1">
      <alignment horizontal="center"/>
    </xf>
    <xf numFmtId="0" fontId="8" fillId="0" borderId="0" xfId="0" applyFont="1" applyFill="1" applyBorder="1" applyAlignment="1" applyProtection="1">
      <alignment horizontal="left"/>
    </xf>
    <xf numFmtId="0" fontId="7" fillId="0" borderId="0" xfId="0" applyFont="1" applyFill="1" applyAlignment="1"/>
    <xf numFmtId="0" fontId="7" fillId="0" borderId="0" xfId="0" applyFont="1" applyFill="1" applyAlignment="1">
      <alignment horizontal="left"/>
    </xf>
    <xf numFmtId="0" fontId="2" fillId="0" borderId="0" xfId="0" applyFont="1" applyFill="1" applyBorder="1" applyAlignment="1" applyProtection="1"/>
    <xf numFmtId="0" fontId="7" fillId="0" borderId="0" xfId="0" applyFont="1" applyFill="1" applyAlignment="1">
      <alignment horizontal="left"/>
    </xf>
    <xf numFmtId="4" fontId="2" fillId="0" borderId="0" xfId="0" applyNumberFormat="1" applyFont="1" applyFill="1" applyAlignment="1">
      <alignment horizontal="center"/>
    </xf>
    <xf numFmtId="2" fontId="2" fillId="0" borderId="0" xfId="0" applyNumberFormat="1" applyFont="1" applyFill="1" applyAlignment="1">
      <alignment horizontal="center"/>
    </xf>
    <xf numFmtId="4" fontId="2" fillId="0" borderId="0" xfId="0" applyNumberFormat="1" applyFont="1" applyFill="1" applyAlignment="1"/>
    <xf numFmtId="0" fontId="2" fillId="0" borderId="0" xfId="0" applyFont="1" applyFill="1" applyBorder="1" applyAlignment="1"/>
    <xf numFmtId="0" fontId="4" fillId="0" borderId="0" xfId="0" applyFont="1" applyFill="1" applyAlignment="1" applyProtection="1">
      <alignment horizontal="center" vertical="top" wrapText="1"/>
    </xf>
    <xf numFmtId="0" fontId="8" fillId="0" borderId="0" xfId="0" applyFont="1" applyFill="1" applyProtection="1"/>
    <xf numFmtId="4" fontId="2" fillId="0" borderId="0" xfId="0" applyNumberFormat="1" applyFont="1" applyFill="1" applyAlignment="1" applyProtection="1">
      <alignment horizontal="right"/>
    </xf>
    <xf numFmtId="2" fontId="2" fillId="0" borderId="0" xfId="0" applyNumberFormat="1" applyFont="1" applyFill="1" applyAlignment="1" applyProtection="1"/>
    <xf numFmtId="0" fontId="5" fillId="0" borderId="0" xfId="0" applyFont="1" applyFill="1" applyAlignment="1" applyProtection="1">
      <alignment horizontal="center" vertical="top"/>
    </xf>
    <xf numFmtId="0" fontId="5" fillId="0" borderId="0" xfId="0" applyFont="1" applyFill="1" applyAlignment="1" applyProtection="1">
      <alignment horizontal="justify" vertical="top" wrapText="1"/>
    </xf>
    <xf numFmtId="4" fontId="5" fillId="0" borderId="0" xfId="0" applyNumberFormat="1" applyFont="1" applyFill="1" applyAlignment="1" applyProtection="1">
      <alignment horizontal="center"/>
    </xf>
    <xf numFmtId="2" fontId="5" fillId="0" borderId="0" xfId="0" applyNumberFormat="1" applyFont="1" applyFill="1" applyAlignment="1" applyProtection="1"/>
    <xf numFmtId="4" fontId="5" fillId="0" borderId="0" xfId="0" applyNumberFormat="1" applyFont="1" applyFill="1" applyAlignment="1" applyProtection="1"/>
    <xf numFmtId="4" fontId="5" fillId="0" borderId="0" xfId="0" applyNumberFormat="1" applyFont="1" applyFill="1" applyBorder="1" applyAlignment="1" applyProtection="1">
      <alignment horizontal="right"/>
    </xf>
    <xf numFmtId="0" fontId="11" fillId="0" borderId="0" xfId="0" applyFont="1" applyFill="1" applyAlignment="1" applyProtection="1">
      <alignment horizontal="justify" vertical="top" wrapText="1"/>
    </xf>
    <xf numFmtId="0" fontId="5" fillId="0" borderId="0" xfId="0" applyFont="1" applyFill="1" applyBorder="1" applyAlignment="1" applyProtection="1"/>
    <xf numFmtId="0" fontId="2" fillId="0" borderId="0" xfId="0" applyFont="1" applyFill="1" applyAlignment="1" applyProtection="1">
      <alignment horizontal="center" vertical="top"/>
    </xf>
    <xf numFmtId="0" fontId="2" fillId="0" borderId="0" xfId="0" applyFont="1" applyFill="1" applyAlignment="1">
      <alignment horizontal="justify" vertical="top" wrapText="1"/>
    </xf>
    <xf numFmtId="4" fontId="6" fillId="0" borderId="0" xfId="0" applyNumberFormat="1" applyFont="1" applyFill="1" applyAlignment="1" applyProtection="1">
      <alignment horizontal="center" wrapText="1"/>
    </xf>
    <xf numFmtId="4" fontId="6" fillId="0" borderId="0" xfId="0" applyNumberFormat="1" applyFont="1" applyFill="1" applyAlignment="1" applyProtection="1">
      <alignment horizontal="center" wrapText="1"/>
      <protection locked="0"/>
    </xf>
    <xf numFmtId="4" fontId="6" fillId="0" borderId="0" xfId="0" applyNumberFormat="1" applyFont="1" applyFill="1" applyAlignment="1" applyProtection="1">
      <alignment horizontal="right" wrapText="1"/>
    </xf>
    <xf numFmtId="0" fontId="2" fillId="0" borderId="0" xfId="0" applyFont="1" applyFill="1" applyAlignment="1" applyProtection="1">
      <alignment horizontal="justify" vertical="top" wrapText="1"/>
    </xf>
    <xf numFmtId="4" fontId="2" fillId="0" borderId="0" xfId="0" applyNumberFormat="1" applyFont="1" applyFill="1" applyAlignment="1" applyProtection="1">
      <alignment horizontal="center"/>
    </xf>
    <xf numFmtId="4" fontId="2" fillId="0" borderId="0" xfId="0" applyNumberFormat="1" applyFont="1" applyFill="1" applyAlignment="1" applyProtection="1"/>
    <xf numFmtId="0" fontId="9" fillId="0" borderId="0" xfId="0" applyFont="1" applyFill="1" applyBorder="1" applyAlignment="1" applyProtection="1"/>
    <xf numFmtId="0" fontId="2" fillId="0" borderId="0" xfId="28" applyFont="1" applyFill="1" applyAlignment="1">
      <alignment horizontal="justify" vertical="top" wrapText="1"/>
    </xf>
    <xf numFmtId="49" fontId="2" fillId="0" borderId="0" xfId="0" applyNumberFormat="1" applyFont="1" applyFill="1" applyAlignment="1" applyProtection="1">
      <alignment horizontal="justify" vertical="top" wrapText="1"/>
    </xf>
    <xf numFmtId="0" fontId="26" fillId="0" borderId="0" xfId="0" applyFont="1" applyFill="1" applyAlignment="1" applyProtection="1"/>
    <xf numFmtId="2" fontId="1" fillId="0" borderId="0" xfId="0" applyNumberFormat="1" applyFont="1" applyFill="1" applyAlignment="1" applyProtection="1"/>
    <xf numFmtId="0" fontId="2" fillId="0" borderId="1" xfId="0" applyFont="1" applyFill="1" applyBorder="1" applyAlignment="1"/>
    <xf numFmtId="0" fontId="9" fillId="0" borderId="1" xfId="0" applyFont="1" applyFill="1" applyBorder="1" applyAlignment="1">
      <alignment horizontal="justify" vertical="top" wrapText="1"/>
    </xf>
    <xf numFmtId="4" fontId="2" fillId="0" borderId="1" xfId="0" applyNumberFormat="1" applyFont="1" applyFill="1" applyBorder="1" applyAlignment="1">
      <alignment horizontal="right"/>
    </xf>
    <xf numFmtId="2" fontId="2" fillId="0" borderId="1" xfId="0" applyNumberFormat="1" applyFont="1" applyFill="1" applyBorder="1" applyAlignment="1">
      <alignment horizontal="right"/>
    </xf>
    <xf numFmtId="4" fontId="9" fillId="0" borderId="1" xfId="0" applyNumberFormat="1" applyFont="1" applyFill="1" applyBorder="1" applyAlignment="1">
      <alignment horizontal="right"/>
    </xf>
    <xf numFmtId="0" fontId="9" fillId="0" borderId="0" xfId="0" applyFont="1" applyFill="1" applyBorder="1" applyAlignment="1">
      <alignment horizontal="justify" vertical="top" wrapText="1"/>
    </xf>
    <xf numFmtId="4" fontId="2" fillId="0" borderId="0" xfId="0" applyNumberFormat="1" applyFont="1" applyFill="1" applyBorder="1" applyAlignment="1">
      <alignment horizontal="right"/>
    </xf>
    <xf numFmtId="2" fontId="2" fillId="0" borderId="0" xfId="0" applyNumberFormat="1" applyFont="1" applyFill="1" applyBorder="1" applyAlignment="1">
      <alignment horizontal="right"/>
    </xf>
    <xf numFmtId="4" fontId="9" fillId="0" borderId="0" xfId="0" applyNumberFormat="1" applyFont="1" applyFill="1" applyBorder="1" applyAlignment="1">
      <alignment horizontal="right"/>
    </xf>
    <xf numFmtId="4" fontId="2" fillId="0" borderId="0" xfId="0" applyNumberFormat="1" applyFont="1" applyFill="1" applyBorder="1" applyAlignment="1" applyProtection="1">
      <alignment horizontal="right"/>
    </xf>
    <xf numFmtId="0" fontId="3" fillId="0" borderId="0" xfId="0" applyFont="1" applyFill="1" applyAlignment="1" applyProtection="1">
      <alignment horizontal="center" vertical="top" wrapText="1"/>
    </xf>
    <xf numFmtId="0" fontId="11" fillId="0" borderId="0" xfId="0" applyFont="1" applyFill="1" applyAlignment="1">
      <alignment horizontal="justify" vertical="top" wrapText="1"/>
    </xf>
    <xf numFmtId="0" fontId="6" fillId="0" borderId="0" xfId="0" applyFont="1" applyFill="1" applyAlignment="1">
      <alignment horizontal="justify" vertical="justify" wrapText="1"/>
    </xf>
    <xf numFmtId="0" fontId="2" fillId="0" borderId="0" xfId="0" applyFont="1" applyFill="1" applyAlignment="1" applyProtection="1">
      <alignment horizontal="justify" vertical="justify" wrapText="1"/>
    </xf>
    <xf numFmtId="0" fontId="11" fillId="0" borderId="0" xfId="0" applyFont="1" applyFill="1" applyAlignment="1" applyProtection="1">
      <alignment horizontal="justify" vertical="justify" wrapText="1"/>
    </xf>
    <xf numFmtId="0" fontId="2" fillId="0" borderId="0" xfId="0" applyNumberFormat="1" applyFont="1" applyFill="1" applyAlignment="1" applyProtection="1">
      <alignment horizontal="center" vertical="top"/>
    </xf>
    <xf numFmtId="0" fontId="7" fillId="0" borderId="0" xfId="0" applyFont="1" applyFill="1" applyAlignment="1">
      <alignment horizontal="justify" vertical="justify" wrapText="1"/>
    </xf>
    <xf numFmtId="4" fontId="64" fillId="0" borderId="0" xfId="10" applyNumberFormat="1" applyFont="1" applyFill="1" applyAlignment="1" applyProtection="1">
      <alignment horizontal="center" wrapText="1"/>
    </xf>
    <xf numFmtId="4" fontId="2" fillId="0" borderId="0" xfId="10" applyNumberFormat="1" applyFont="1" applyFill="1" applyAlignment="1" applyProtection="1">
      <alignment horizontal="center"/>
    </xf>
    <xf numFmtId="49" fontId="7" fillId="0" borderId="0" xfId="0" applyNumberFormat="1" applyFont="1" applyFill="1" applyBorder="1" applyAlignment="1" applyProtection="1">
      <alignment horizontal="center" vertical="top"/>
    </xf>
    <xf numFmtId="0" fontId="26" fillId="0" borderId="0" xfId="0" applyNumberFormat="1" applyFont="1" applyFill="1" applyBorder="1" applyAlignment="1" applyProtection="1">
      <alignment vertical="top" wrapText="1"/>
    </xf>
    <xf numFmtId="4" fontId="26" fillId="0" borderId="0" xfId="0" applyNumberFormat="1" applyFont="1" applyFill="1" applyBorder="1" applyAlignment="1" applyProtection="1">
      <alignment horizontal="right"/>
    </xf>
    <xf numFmtId="0" fontId="26" fillId="0" borderId="0" xfId="0" applyFont="1" applyFill="1" applyBorder="1" applyAlignment="1" applyProtection="1">
      <alignment vertical="top"/>
    </xf>
    <xf numFmtId="4" fontId="26" fillId="0" borderId="0" xfId="0" applyNumberFormat="1" applyFont="1" applyFill="1" applyBorder="1" applyAlignment="1" applyProtection="1">
      <alignment vertical="top"/>
    </xf>
    <xf numFmtId="0" fontId="7" fillId="0" borderId="0" xfId="0" applyFont="1" applyFill="1"/>
    <xf numFmtId="0" fontId="7" fillId="0" borderId="0" xfId="0" applyNumberFormat="1" applyFont="1" applyFill="1" applyBorder="1" applyAlignment="1" applyProtection="1">
      <alignment horizontal="center" vertical="top" wrapText="1"/>
    </xf>
    <xf numFmtId="0" fontId="7" fillId="0" borderId="0" xfId="0" applyFont="1" applyFill="1" applyAlignment="1">
      <alignment horizontal="justify" vertical="top" wrapText="1"/>
    </xf>
    <xf numFmtId="0" fontId="7" fillId="0" borderId="0" xfId="0" applyFont="1" applyFill="1" applyAlignment="1">
      <alignment horizontal="center" vertical="top"/>
    </xf>
    <xf numFmtId="0" fontId="28" fillId="0" borderId="0" xfId="0" applyFont="1" applyFill="1" applyAlignment="1">
      <alignment horizontal="justify" vertical="top" wrapText="1"/>
    </xf>
    <xf numFmtId="4" fontId="6" fillId="0" borderId="10" xfId="0" applyNumberFormat="1" applyFont="1" applyFill="1" applyBorder="1" applyAlignment="1" applyProtection="1">
      <alignment horizontal="center" wrapText="1"/>
    </xf>
    <xf numFmtId="4" fontId="2" fillId="0" borderId="10" xfId="0" applyNumberFormat="1" applyFont="1" applyFill="1" applyBorder="1" applyAlignment="1" applyProtection="1">
      <alignment horizontal="center"/>
    </xf>
    <xf numFmtId="4" fontId="6" fillId="0" borderId="10" xfId="0" applyNumberFormat="1" applyFont="1" applyFill="1" applyBorder="1" applyAlignment="1" applyProtection="1">
      <alignment horizontal="right" wrapText="1"/>
    </xf>
    <xf numFmtId="0" fontId="7" fillId="0" borderId="0" xfId="0" applyFont="1" applyFill="1" applyAlignment="1">
      <alignment vertical="top" wrapText="1"/>
    </xf>
    <xf numFmtId="0" fontId="2" fillId="0" borderId="0" xfId="0" applyFont="1" applyFill="1" applyAlignment="1">
      <alignment horizontal="center" vertical="top"/>
    </xf>
    <xf numFmtId="0" fontId="9" fillId="0" borderId="2" xfId="0" applyFont="1" applyFill="1" applyBorder="1" applyAlignment="1">
      <alignment horizontal="justify" vertical="top" wrapText="1"/>
    </xf>
    <xf numFmtId="4" fontId="2" fillId="0" borderId="0" xfId="0" applyNumberFormat="1" applyFont="1" applyFill="1" applyAlignment="1">
      <alignment horizontal="right"/>
    </xf>
    <xf numFmtId="2" fontId="2" fillId="0" borderId="0" xfId="0" applyNumberFormat="1" applyFont="1" applyFill="1" applyAlignment="1">
      <alignment horizontal="right"/>
    </xf>
    <xf numFmtId="0" fontId="9" fillId="0" borderId="3" xfId="0" applyFont="1" applyFill="1" applyBorder="1" applyAlignment="1">
      <alignment horizontal="justify" vertical="top" wrapText="1"/>
    </xf>
    <xf numFmtId="4" fontId="2" fillId="0" borderId="4" xfId="0" applyNumberFormat="1" applyFont="1" applyFill="1" applyBorder="1" applyAlignment="1">
      <alignment horizontal="right"/>
    </xf>
    <xf numFmtId="2" fontId="2" fillId="0" borderId="4" xfId="0" applyNumberFormat="1" applyFont="1" applyFill="1" applyBorder="1" applyAlignment="1">
      <alignment horizontal="right"/>
    </xf>
    <xf numFmtId="4" fontId="9" fillId="0" borderId="5" xfId="0" applyNumberFormat="1" applyFont="1" applyFill="1" applyBorder="1" applyAlignment="1">
      <alignment horizontal="right"/>
    </xf>
    <xf numFmtId="0" fontId="8" fillId="0" borderId="0" xfId="0" applyFont="1" applyFill="1" applyAlignment="1" applyProtection="1"/>
    <xf numFmtId="0" fontId="75" fillId="0" borderId="0" xfId="0" applyFont="1" applyFill="1" applyAlignment="1" applyProtection="1">
      <alignment horizontal="justify" vertical="top" wrapText="1"/>
    </xf>
    <xf numFmtId="0" fontId="5" fillId="0" borderId="0" xfId="0" applyFont="1" applyFill="1" applyAlignment="1">
      <alignment horizontal="justify" vertical="top" wrapText="1"/>
    </xf>
    <xf numFmtId="0" fontId="26" fillId="0" borderId="0" xfId="0" applyFont="1" applyFill="1" applyAlignment="1" applyProtection="1">
      <alignment horizontal="justify" vertical="top"/>
    </xf>
    <xf numFmtId="4" fontId="76" fillId="0" borderId="0" xfId="0" applyNumberFormat="1" applyFont="1" applyFill="1" applyAlignment="1" applyProtection="1">
      <alignment horizontal="center"/>
      <protection locked="0"/>
    </xf>
    <xf numFmtId="4" fontId="30" fillId="0" borderId="0" xfId="0" applyNumberFormat="1" applyFont="1" applyFill="1" applyBorder="1" applyAlignment="1" applyProtection="1">
      <alignment horizontal="right"/>
    </xf>
    <xf numFmtId="0" fontId="1" fillId="0" borderId="0" xfId="4" applyFont="1" applyFill="1" applyAlignment="1">
      <alignment horizontal="justify" vertical="top" wrapText="1"/>
    </xf>
    <xf numFmtId="0" fontId="1" fillId="0" borderId="0" xfId="0" applyFont="1" applyFill="1" applyAlignment="1">
      <alignment horizontal="justify" vertical="top" wrapText="1"/>
    </xf>
    <xf numFmtId="4" fontId="1" fillId="0" borderId="0" xfId="0" applyNumberFormat="1" applyFont="1" applyFill="1" applyAlignment="1">
      <alignment horizontal="center"/>
    </xf>
    <xf numFmtId="2" fontId="1" fillId="0" borderId="0" xfId="0" applyNumberFormat="1" applyFont="1" applyFill="1" applyAlignment="1">
      <alignment horizontal="center"/>
    </xf>
    <xf numFmtId="4" fontId="2" fillId="0" borderId="0" xfId="0" applyNumberFormat="1" applyFont="1" applyFill="1" applyBorder="1" applyAlignment="1"/>
    <xf numFmtId="0" fontId="2" fillId="0" borderId="0" xfId="0" applyFont="1" applyFill="1" applyBorder="1" applyAlignment="1">
      <alignment horizontal="right"/>
    </xf>
    <xf numFmtId="0" fontId="30" fillId="0" borderId="0" xfId="0" applyFont="1" applyFill="1" applyBorder="1" applyAlignment="1"/>
    <xf numFmtId="0" fontId="6" fillId="0" borderId="0" xfId="0" applyFont="1" applyFill="1" applyAlignment="1" applyProtection="1">
      <alignment horizontal="justify" vertical="top" wrapText="1"/>
    </xf>
    <xf numFmtId="0" fontId="28" fillId="0" borderId="0" xfId="0" applyFont="1" applyFill="1" applyAlignment="1">
      <alignment horizontal="center" vertical="top"/>
    </xf>
    <xf numFmtId="0" fontId="9" fillId="0" borderId="0" xfId="0" applyFont="1" applyFill="1" applyBorder="1" applyAlignment="1"/>
    <xf numFmtId="4" fontId="9" fillId="0" borderId="0" xfId="0" applyNumberFormat="1" applyFont="1" applyFill="1" applyAlignment="1"/>
    <xf numFmtId="16" fontId="2" fillId="0" borderId="0" xfId="0" applyNumberFormat="1" applyFont="1" applyFill="1" applyBorder="1" applyAlignment="1"/>
    <xf numFmtId="0" fontId="9" fillId="0" borderId="0" xfId="0" applyFont="1" applyFill="1" applyAlignment="1">
      <alignment horizontal="center" vertical="top"/>
    </xf>
    <xf numFmtId="3" fontId="2" fillId="0" borderId="0" xfId="0" applyNumberFormat="1" applyFont="1" applyFill="1" applyAlignment="1">
      <alignment horizontal="center"/>
    </xf>
    <xf numFmtId="4" fontId="2" fillId="0" borderId="1" xfId="0" applyNumberFormat="1" applyFont="1" applyFill="1" applyBorder="1" applyAlignment="1">
      <alignment horizontal="center"/>
    </xf>
    <xf numFmtId="4" fontId="2" fillId="0" borderId="0" xfId="0" applyNumberFormat="1" applyFont="1" applyFill="1" applyBorder="1" applyAlignment="1">
      <alignment horizontal="center"/>
    </xf>
    <xf numFmtId="0" fontId="2" fillId="0" borderId="0" xfId="0" applyNumberFormat="1" applyFont="1" applyFill="1" applyAlignment="1" applyProtection="1">
      <alignment horizontal="justify" vertical="top" wrapText="1"/>
    </xf>
    <xf numFmtId="0" fontId="7" fillId="0" borderId="0" xfId="0" applyFont="1" applyFill="1" applyAlignment="1">
      <alignment vertical="justify"/>
    </xf>
    <xf numFmtId="0" fontId="7" fillId="0" borderId="0" xfId="0" applyFont="1" applyFill="1" applyAlignment="1" applyProtection="1">
      <alignment horizontal="center" vertical="top" wrapText="1"/>
      <protection locked="0"/>
    </xf>
    <xf numFmtId="49" fontId="2" fillId="0" borderId="0" xfId="0" applyNumberFormat="1" applyFont="1" applyFill="1" applyAlignment="1" applyProtection="1">
      <alignment horizontal="center" vertical="top"/>
    </xf>
    <xf numFmtId="2" fontId="2" fillId="0" borderId="0" xfId="0" applyNumberFormat="1" applyFont="1" applyFill="1" applyBorder="1" applyAlignment="1"/>
    <xf numFmtId="0" fontId="9" fillId="0" borderId="0" xfId="0" applyFont="1" applyFill="1" applyBorder="1" applyAlignment="1">
      <alignment horizontal="center" vertical="top"/>
    </xf>
    <xf numFmtId="2" fontId="9" fillId="0" borderId="0" xfId="0" applyNumberFormat="1" applyFont="1" applyFill="1" applyBorder="1" applyAlignment="1">
      <alignment horizontal="right"/>
    </xf>
    <xf numFmtId="4" fontId="2" fillId="0" borderId="0" xfId="0" applyNumberFormat="1" applyFont="1" applyFill="1" applyBorder="1" applyAlignment="1" applyProtection="1"/>
    <xf numFmtId="0" fontId="23" fillId="0" borderId="0" xfId="53" quotePrefix="1" applyFont="1" applyFill="1" applyBorder="1" applyAlignment="1">
      <alignment wrapText="1"/>
    </xf>
    <xf numFmtId="0" fontId="17" fillId="0" borderId="0" xfId="28" applyFont="1" applyFill="1" applyAlignment="1">
      <alignment horizontal="justify" vertical="top"/>
    </xf>
    <xf numFmtId="0" fontId="23" fillId="0" borderId="0" xfId="28" applyFont="1" applyFill="1" applyAlignment="1">
      <alignment horizontal="right" vertical="top"/>
    </xf>
    <xf numFmtId="0" fontId="23" fillId="0" borderId="0" xfId="28" applyFont="1" applyFill="1" applyAlignment="1">
      <alignment horizontal="justify" vertical="justify"/>
    </xf>
    <xf numFmtId="0" fontId="23" fillId="0" borderId="0" xfId="28" applyFont="1" applyFill="1" applyAlignment="1">
      <alignment vertical="justify"/>
    </xf>
    <xf numFmtId="4" fontId="23" fillId="0" borderId="0" xfId="28" applyNumberFormat="1" applyFont="1" applyFill="1" applyAlignment="1">
      <alignment vertical="justify"/>
    </xf>
    <xf numFmtId="0" fontId="7" fillId="0" borderId="0" xfId="28" applyFont="1" applyFill="1"/>
    <xf numFmtId="0" fontId="23" fillId="0" borderId="0" xfId="28" applyFont="1" applyFill="1" applyBorder="1" applyAlignment="1">
      <alignment horizontal="right" vertical="top"/>
    </xf>
    <xf numFmtId="0" fontId="37" fillId="0" borderId="0" xfId="28" applyFont="1" applyFill="1" applyBorder="1" applyAlignment="1">
      <alignment horizontal="center" vertical="justify"/>
    </xf>
    <xf numFmtId="0" fontId="23" fillId="0" borderId="0" xfId="28" applyFont="1" applyFill="1"/>
    <xf numFmtId="0" fontId="37" fillId="0" borderId="0" xfId="28" applyFont="1" applyFill="1" applyAlignment="1">
      <alignment horizontal="justify" vertical="top" wrapText="1"/>
    </xf>
    <xf numFmtId="0" fontId="7" fillId="0" borderId="0" xfId="28" applyFont="1" applyFill="1" applyAlignment="1">
      <alignment vertical="top"/>
    </xf>
    <xf numFmtId="0" fontId="7" fillId="0" borderId="0" xfId="28" applyFont="1" applyFill="1" applyBorder="1"/>
    <xf numFmtId="0" fontId="23" fillId="0" borderId="0" xfId="28" applyFont="1" applyFill="1" applyAlignment="1">
      <alignment horizontal="justify" vertical="top" wrapText="1"/>
    </xf>
    <xf numFmtId="0" fontId="36" fillId="0" borderId="0" xfId="28" applyFont="1" applyFill="1" applyBorder="1"/>
    <xf numFmtId="0" fontId="7" fillId="0" borderId="0" xfId="28" applyFont="1" applyFill="1" applyAlignment="1">
      <alignment wrapText="1"/>
    </xf>
    <xf numFmtId="4" fontId="1" fillId="0" borderId="0" xfId="28" applyNumberFormat="1" applyFont="1" applyFill="1" applyAlignment="1">
      <alignment wrapText="1"/>
    </xf>
    <xf numFmtId="0" fontId="36" fillId="0" borderId="0" xfId="28" applyFont="1" applyFill="1"/>
    <xf numFmtId="0" fontId="38" fillId="0" borderId="11" xfId="28" applyFont="1" applyFill="1" applyBorder="1" applyAlignment="1">
      <alignment horizontal="right" vertical="top" wrapText="1"/>
    </xf>
    <xf numFmtId="0" fontId="38" fillId="0" borderId="11" xfId="28" applyFont="1" applyFill="1" applyBorder="1" applyAlignment="1">
      <alignment horizontal="center" vertical="top" wrapText="1"/>
    </xf>
    <xf numFmtId="4" fontId="38" fillId="0" borderId="11" xfId="28" applyNumberFormat="1" applyFont="1" applyFill="1" applyBorder="1" applyAlignment="1">
      <alignment horizontal="center" vertical="top" wrapText="1"/>
    </xf>
    <xf numFmtId="0" fontId="38" fillId="0" borderId="0" xfId="28" applyFont="1" applyFill="1" applyBorder="1" applyAlignment="1">
      <alignment horizontal="right" vertical="top" wrapText="1"/>
    </xf>
    <xf numFmtId="0" fontId="38" fillId="0" borderId="0" xfId="28" applyFont="1" applyFill="1" applyBorder="1" applyAlignment="1">
      <alignment horizontal="center" vertical="top" wrapText="1"/>
    </xf>
    <xf numFmtId="4" fontId="38" fillId="0" borderId="0" xfId="28" applyNumberFormat="1" applyFont="1" applyFill="1" applyBorder="1" applyAlignment="1">
      <alignment horizontal="center" vertical="top" wrapText="1"/>
    </xf>
    <xf numFmtId="4" fontId="17" fillId="0" borderId="0" xfId="0" quotePrefix="1" applyNumberFormat="1" applyFont="1" applyFill="1" applyBorder="1" applyAlignment="1">
      <alignment horizontal="right" wrapText="1"/>
    </xf>
    <xf numFmtId="0" fontId="17" fillId="0" borderId="0" xfId="28" applyFont="1" applyFill="1" applyAlignment="1">
      <alignment horizontal="left" wrapText="1"/>
    </xf>
    <xf numFmtId="0" fontId="17" fillId="0" borderId="0" xfId="28" quotePrefix="1" applyFont="1" applyFill="1" applyAlignment="1">
      <alignment horizontal="left" wrapText="1"/>
    </xf>
    <xf numFmtId="0" fontId="17" fillId="0" borderId="0" xfId="28" quotePrefix="1" applyFont="1" applyFill="1" applyAlignment="1">
      <alignment horizontal="justify" vertical="top" wrapText="1"/>
    </xf>
    <xf numFmtId="4" fontId="17" fillId="0" borderId="0" xfId="28" applyNumberFormat="1" applyFont="1" applyFill="1"/>
    <xf numFmtId="0" fontId="17" fillId="0" borderId="0" xfId="28" applyFont="1" applyFill="1" applyBorder="1" applyAlignment="1">
      <alignment vertical="top" wrapText="1"/>
    </xf>
    <xf numFmtId="0" fontId="17" fillId="0" borderId="0" xfId="28" applyFont="1" applyFill="1" applyAlignment="1">
      <alignment horizontal="left" vertical="top" wrapText="1"/>
    </xf>
    <xf numFmtId="16" fontId="35" fillId="0" borderId="0" xfId="28" applyNumberFormat="1" applyFont="1" applyFill="1" applyBorder="1" applyAlignment="1">
      <alignment horizontal="justify" vertical="top" wrapText="1"/>
    </xf>
    <xf numFmtId="0" fontId="35" fillId="0" borderId="0" xfId="53" applyFont="1" applyFill="1" applyBorder="1" applyAlignment="1">
      <alignment horizontal="justify" vertical="top" wrapText="1"/>
    </xf>
    <xf numFmtId="0" fontId="35" fillId="0" borderId="0" xfId="28" applyFont="1" applyFill="1" applyBorder="1" applyAlignment="1">
      <alignment horizontal="justify" vertical="top" wrapText="1"/>
    </xf>
    <xf numFmtId="0" fontId="17" fillId="0" borderId="0" xfId="0" applyFont="1" applyFill="1" applyBorder="1" applyAlignment="1">
      <alignment horizontal="justify" vertical="top" wrapText="1"/>
    </xf>
    <xf numFmtId="16" fontId="17" fillId="0" borderId="0" xfId="0" applyNumberFormat="1" applyFont="1" applyFill="1" applyBorder="1" applyAlignment="1">
      <alignment horizontal="right" wrapText="1"/>
    </xf>
    <xf numFmtId="0" fontId="17" fillId="0" borderId="0" xfId="0" applyFont="1" applyFill="1" applyBorder="1" applyAlignment="1">
      <alignment horizontal="justify" wrapText="1"/>
    </xf>
    <xf numFmtId="0" fontId="36" fillId="0" borderId="0" xfId="0" applyFont="1" applyFill="1" applyAlignment="1"/>
    <xf numFmtId="0" fontId="17" fillId="0" borderId="0" xfId="28" applyFont="1" applyFill="1" applyBorder="1" applyAlignment="1"/>
    <xf numFmtId="0" fontId="17" fillId="0" borderId="0" xfId="28" applyFont="1" applyFill="1" applyBorder="1" applyAlignment="1">
      <alignment wrapText="1"/>
    </xf>
    <xf numFmtId="0" fontId="17" fillId="0" borderId="0" xfId="28" applyFont="1" applyFill="1" applyAlignment="1"/>
    <xf numFmtId="16" fontId="17" fillId="0" borderId="0" xfId="0" applyNumberFormat="1" applyFont="1" applyFill="1" applyBorder="1" applyAlignment="1">
      <alignment horizontal="right" vertical="top" wrapText="1"/>
    </xf>
    <xf numFmtId="0" fontId="36" fillId="0" borderId="0" xfId="0" applyFont="1" applyFill="1" applyAlignment="1">
      <alignment vertical="top"/>
    </xf>
    <xf numFmtId="0" fontId="35" fillId="0" borderId="0" xfId="0" applyFont="1" applyFill="1" applyBorder="1" applyAlignment="1">
      <alignment horizontal="justify" vertical="top" wrapText="1"/>
    </xf>
    <xf numFmtId="16" fontId="17" fillId="0" borderId="0" xfId="0" quotePrefix="1" applyNumberFormat="1" applyFont="1" applyFill="1" applyBorder="1" applyAlignment="1">
      <alignment horizontal="right" vertical="top" wrapText="1"/>
    </xf>
    <xf numFmtId="0" fontId="17" fillId="0" borderId="0" xfId="0" quotePrefix="1" applyNumberFormat="1" applyFont="1" applyFill="1" applyBorder="1" applyAlignment="1">
      <alignment horizontal="right" wrapText="1"/>
    </xf>
    <xf numFmtId="0" fontId="36" fillId="0" borderId="0" xfId="28" applyFont="1" applyFill="1" applyAlignment="1">
      <alignment vertical="top"/>
    </xf>
    <xf numFmtId="0" fontId="39" fillId="0" borderId="0" xfId="28" applyFont="1" applyFill="1"/>
    <xf numFmtId="0" fontId="40" fillId="0" borderId="0" xfId="28" applyFont="1" applyFill="1"/>
    <xf numFmtId="0" fontId="34" fillId="0" borderId="0" xfId="28" applyFont="1" applyFill="1"/>
    <xf numFmtId="0" fontId="1" fillId="0" borderId="0" xfId="28" applyFont="1" applyFill="1"/>
    <xf numFmtId="4" fontId="17" fillId="0" borderId="0" xfId="28" applyNumberFormat="1" applyFont="1" applyFill="1" applyBorder="1" applyAlignment="1">
      <alignment horizontal="right"/>
    </xf>
    <xf numFmtId="0" fontId="17" fillId="0" borderId="0" xfId="0" applyFont="1" applyFill="1" applyAlignment="1">
      <alignment horizontal="justify" vertical="top" wrapText="1"/>
    </xf>
    <xf numFmtId="0" fontId="17" fillId="0" borderId="0" xfId="0" applyFont="1" applyFill="1" applyAlignment="1">
      <alignment horizontal="justify" wrapText="1"/>
    </xf>
    <xf numFmtId="0" fontId="35" fillId="0" borderId="0" xfId="0" applyFont="1" applyFill="1" applyAlignment="1">
      <alignment horizontal="justify" vertical="top" wrapText="1"/>
    </xf>
    <xf numFmtId="0" fontId="34" fillId="0" borderId="0" xfId="28" applyFont="1" applyFill="1" applyAlignment="1">
      <alignment horizontal="right" vertical="top"/>
    </xf>
    <xf numFmtId="0" fontId="34" fillId="0" borderId="0" xfId="28" applyFont="1" applyFill="1" applyAlignment="1">
      <alignment horizontal="justify" vertical="top"/>
    </xf>
    <xf numFmtId="0" fontId="34" fillId="0" borderId="0" xfId="28" applyFont="1" applyFill="1" applyAlignment="1">
      <alignment horizontal="right"/>
    </xf>
    <xf numFmtId="4" fontId="34" fillId="0" borderId="0" xfId="28" applyNumberFormat="1" applyFont="1" applyFill="1" applyAlignment="1">
      <alignment horizontal="right"/>
    </xf>
    <xf numFmtId="0" fontId="33" fillId="0" borderId="0" xfId="28" applyFont="1" applyFill="1"/>
    <xf numFmtId="0" fontId="33" fillId="0" borderId="0" xfId="28" applyFont="1" applyFill="1" applyAlignment="1">
      <alignment horizontal="right"/>
    </xf>
    <xf numFmtId="4" fontId="33" fillId="0" borderId="0" xfId="28" applyNumberFormat="1" applyFont="1" applyFill="1" applyAlignment="1">
      <alignment horizontal="right"/>
    </xf>
    <xf numFmtId="0" fontId="17" fillId="0" borderId="0" xfId="28" applyFont="1" applyFill="1"/>
    <xf numFmtId="0" fontId="17" fillId="0" borderId="0" xfId="28" quotePrefix="1" applyNumberFormat="1" applyFont="1" applyFill="1" applyBorder="1" applyAlignment="1">
      <alignment horizontal="right" wrapText="1"/>
    </xf>
    <xf numFmtId="4" fontId="17" fillId="0" borderId="0" xfId="28" quotePrefix="1" applyNumberFormat="1" applyFont="1" applyFill="1" applyBorder="1" applyAlignment="1">
      <alignment horizontal="right" wrapText="1"/>
    </xf>
    <xf numFmtId="0" fontId="35" fillId="0" borderId="0" xfId="28" applyFont="1" applyFill="1" applyAlignment="1">
      <alignment horizontal="justify" vertical="top" wrapText="1"/>
    </xf>
    <xf numFmtId="2" fontId="17" fillId="0" borderId="0" xfId="28" applyNumberFormat="1" applyFont="1" applyFill="1" applyAlignment="1">
      <alignment horizontal="right"/>
    </xf>
    <xf numFmtId="0" fontId="23" fillId="0" borderId="0" xfId="28" applyFont="1" applyFill="1" applyAlignment="1">
      <alignment horizontal="justify" wrapText="1"/>
    </xf>
    <xf numFmtId="0" fontId="23" fillId="0" borderId="0" xfId="28" applyFont="1" applyFill="1" applyAlignment="1">
      <alignment horizontal="right" wrapText="1"/>
    </xf>
    <xf numFmtId="0" fontId="17" fillId="0" borderId="12" xfId="28" applyFont="1" applyFill="1" applyBorder="1" applyAlignment="1">
      <alignment horizontal="right" vertical="top" wrapText="1"/>
    </xf>
    <xf numFmtId="0" fontId="23" fillId="0" borderId="12" xfId="28" applyFont="1" applyFill="1" applyBorder="1" applyAlignment="1">
      <alignment vertical="top" wrapText="1"/>
    </xf>
    <xf numFmtId="0" fontId="17" fillId="0" borderId="12" xfId="28" quotePrefix="1" applyNumberFormat="1" applyFont="1" applyFill="1" applyBorder="1" applyAlignment="1">
      <alignment horizontal="right" wrapText="1"/>
    </xf>
    <xf numFmtId="4" fontId="17" fillId="0" borderId="12" xfId="28" quotePrefix="1" applyNumberFormat="1" applyFont="1" applyFill="1" applyBorder="1" applyAlignment="1">
      <alignment horizontal="right" wrapText="1"/>
    </xf>
    <xf numFmtId="0" fontId="40" fillId="0" borderId="0" xfId="28" applyFont="1" applyFill="1" applyAlignment="1">
      <alignment horizontal="right" vertical="top"/>
    </xf>
    <xf numFmtId="0" fontId="40" fillId="0" borderId="0" xfId="28" applyFont="1" applyFill="1" applyAlignment="1">
      <alignment horizontal="justify" vertical="top"/>
    </xf>
    <xf numFmtId="0" fontId="23" fillId="0" borderId="0" xfId="53" applyFont="1" applyFill="1" applyBorder="1" applyAlignment="1">
      <alignment horizontal="right" vertical="top" wrapText="1"/>
    </xf>
    <xf numFmtId="0" fontId="23" fillId="0" borderId="0" xfId="53" applyFont="1" applyFill="1" applyBorder="1" applyAlignment="1">
      <alignment horizontal="left" vertical="top" wrapText="1"/>
    </xf>
    <xf numFmtId="0" fontId="1" fillId="0" borderId="0" xfId="53" applyFont="1" applyFill="1" applyAlignment="1">
      <alignment horizontal="right"/>
    </xf>
    <xf numFmtId="4" fontId="1" fillId="0" borderId="0" xfId="53" applyNumberFormat="1" applyFont="1" applyFill="1" applyAlignment="1">
      <alignment horizontal="right"/>
    </xf>
    <xf numFmtId="0" fontId="1" fillId="0" borderId="0" xfId="53" applyFont="1" applyFill="1"/>
    <xf numFmtId="2" fontId="18" fillId="0" borderId="0" xfId="28" applyNumberFormat="1" applyFont="1" applyFill="1" applyAlignment="1">
      <alignment horizontal="right" vertical="center"/>
    </xf>
    <xf numFmtId="0" fontId="18" fillId="0" borderId="0" xfId="28" quotePrefix="1" applyFont="1" applyFill="1" applyAlignment="1"/>
    <xf numFmtId="0" fontId="23" fillId="0" borderId="0" xfId="53" quotePrefix="1" applyNumberFormat="1" applyFont="1" applyFill="1" applyBorder="1" applyAlignment="1">
      <alignment horizontal="right" wrapText="1"/>
    </xf>
    <xf numFmtId="4" fontId="23" fillId="0" borderId="0" xfId="53" quotePrefix="1" applyNumberFormat="1" applyFont="1" applyFill="1" applyBorder="1" applyAlignment="1">
      <alignment horizontal="right" wrapText="1"/>
    </xf>
    <xf numFmtId="0" fontId="23" fillId="0" borderId="0" xfId="53" quotePrefix="1" applyFont="1" applyFill="1" applyBorder="1" applyAlignment="1">
      <alignment horizontal="left" vertical="top" wrapText="1"/>
    </xf>
    <xf numFmtId="0" fontId="17" fillId="0" borderId="0" xfId="53" quotePrefix="1" applyNumberFormat="1" applyFont="1" applyFill="1" applyBorder="1" applyAlignment="1">
      <alignment horizontal="right" wrapText="1"/>
    </xf>
    <xf numFmtId="4" fontId="17" fillId="0" borderId="0" xfId="53" quotePrefix="1" applyNumberFormat="1" applyFont="1" applyFill="1" applyBorder="1" applyAlignment="1">
      <alignment horizontal="right" wrapText="1"/>
    </xf>
    <xf numFmtId="0" fontId="23" fillId="0" borderId="0" xfId="53" quotePrefix="1" applyFont="1" applyFill="1" applyBorder="1" applyAlignment="1">
      <alignment horizontal="right" vertical="top" wrapText="1"/>
    </xf>
    <xf numFmtId="16" fontId="35" fillId="0" borderId="0" xfId="53" applyNumberFormat="1" applyFont="1" applyFill="1" applyBorder="1" applyAlignment="1">
      <alignment horizontal="justify" vertical="top" wrapText="1"/>
    </xf>
    <xf numFmtId="16" fontId="17" fillId="0" borderId="0" xfId="28" applyNumberFormat="1" applyFont="1" applyFill="1" applyBorder="1" applyAlignment="1">
      <alignment vertical="top" wrapText="1"/>
    </xf>
    <xf numFmtId="16" fontId="17" fillId="0" borderId="0" xfId="53" applyNumberFormat="1" applyFont="1" applyFill="1" applyBorder="1" applyAlignment="1">
      <alignment horizontal="right" vertical="top" wrapText="1"/>
    </xf>
    <xf numFmtId="0" fontId="17" fillId="0" borderId="0" xfId="53" applyFont="1" applyFill="1" applyBorder="1" applyAlignment="1">
      <alignment horizontal="justify" vertical="top" wrapText="1"/>
    </xf>
    <xf numFmtId="0" fontId="17" fillId="0" borderId="0" xfId="53" applyFont="1" applyFill="1" applyBorder="1" applyAlignment="1">
      <alignment horizontal="right" vertical="top" wrapText="1"/>
    </xf>
    <xf numFmtId="16" fontId="17" fillId="0" borderId="0" xfId="53" applyNumberFormat="1" applyFont="1" applyFill="1" applyBorder="1" applyAlignment="1">
      <alignment horizontal="justify" vertical="top" wrapText="1"/>
    </xf>
    <xf numFmtId="16" fontId="17" fillId="0" borderId="0" xfId="53" applyNumberFormat="1" applyFont="1" applyFill="1" applyBorder="1" applyAlignment="1">
      <alignment vertical="top" wrapText="1"/>
    </xf>
    <xf numFmtId="0" fontId="34" fillId="0" borderId="0" xfId="53" applyFont="1" applyFill="1" applyAlignment="1">
      <alignment horizontal="right" vertical="top"/>
    </xf>
    <xf numFmtId="0" fontId="34" fillId="0" borderId="0" xfId="53" applyFont="1" applyFill="1" applyAlignment="1">
      <alignment horizontal="justify" vertical="top"/>
    </xf>
    <xf numFmtId="0" fontId="34" fillId="0" borderId="0" xfId="53" applyFont="1" applyFill="1" applyAlignment="1">
      <alignment horizontal="right"/>
    </xf>
    <xf numFmtId="4" fontId="34" fillId="0" borderId="0" xfId="53" applyNumberFormat="1" applyFont="1" applyFill="1" applyAlignment="1">
      <alignment horizontal="right"/>
    </xf>
    <xf numFmtId="0" fontId="34" fillId="0" borderId="0" xfId="53" applyFont="1" applyFill="1"/>
    <xf numFmtId="0" fontId="17" fillId="0" borderId="12" xfId="53" applyFont="1" applyFill="1" applyBorder="1" applyAlignment="1">
      <alignment horizontal="right" vertical="top" wrapText="1"/>
    </xf>
    <xf numFmtId="0" fontId="17" fillId="0" borderId="12" xfId="53" applyFont="1" applyFill="1" applyBorder="1" applyAlignment="1">
      <alignment vertical="top" wrapText="1"/>
    </xf>
    <xf numFmtId="0" fontId="17" fillId="0" borderId="12" xfId="53" quotePrefix="1" applyNumberFormat="1" applyFont="1" applyFill="1" applyBorder="1" applyAlignment="1">
      <alignment horizontal="right" wrapText="1"/>
    </xf>
    <xf numFmtId="4" fontId="17" fillId="0" borderId="12" xfId="53" quotePrefix="1" applyNumberFormat="1" applyFont="1" applyFill="1" applyBorder="1" applyAlignment="1">
      <alignment horizontal="right" wrapText="1"/>
    </xf>
    <xf numFmtId="0" fontId="40" fillId="0" borderId="0" xfId="53" applyFont="1" applyFill="1" applyAlignment="1">
      <alignment horizontal="right" vertical="top"/>
    </xf>
    <xf numFmtId="0" fontId="40" fillId="0" borderId="0" xfId="53" applyFont="1" applyFill="1" applyAlignment="1">
      <alignment horizontal="justify" vertical="top"/>
    </xf>
    <xf numFmtId="0" fontId="34" fillId="0" borderId="0" xfId="53" applyFont="1" applyFill="1" applyAlignment="1">
      <alignment horizontal="left" vertical="top"/>
    </xf>
    <xf numFmtId="4" fontId="34" fillId="0" borderId="0" xfId="53" applyNumberFormat="1" applyFont="1" applyFill="1"/>
    <xf numFmtId="0" fontId="1" fillId="0" borderId="0" xfId="28" applyFont="1" applyFill="1" applyAlignment="1">
      <alignment horizontal="right" vertical="top"/>
    </xf>
    <xf numFmtId="0" fontId="1" fillId="0" borderId="0" xfId="28" applyFont="1" applyFill="1" applyAlignment="1">
      <alignment horizontal="justify" vertical="top"/>
    </xf>
    <xf numFmtId="0" fontId="1" fillId="0" borderId="0" xfId="28" applyFont="1" applyFill="1" applyAlignment="1">
      <alignment horizontal="right"/>
    </xf>
    <xf numFmtId="4" fontId="1" fillId="0" borderId="0" xfId="28" applyNumberFormat="1" applyFont="1" applyFill="1" applyAlignment="1">
      <alignment horizontal="right"/>
    </xf>
    <xf numFmtId="0" fontId="7" fillId="0" borderId="0" xfId="28" applyFont="1" applyFill="1" applyAlignment="1">
      <alignment horizontal="right" vertical="top"/>
    </xf>
    <xf numFmtId="0" fontId="7" fillId="0" borderId="0" xfId="28" applyFont="1" applyFill="1" applyAlignment="1">
      <alignment horizontal="justify" vertical="top"/>
    </xf>
    <xf numFmtId="0" fontId="7" fillId="0" borderId="0" xfId="28" applyFont="1" applyFill="1" applyAlignment="1">
      <alignment horizontal="right"/>
    </xf>
    <xf numFmtId="0" fontId="31" fillId="0" borderId="0" xfId="57" applyNumberFormat="1" applyFont="1" applyFill="1" applyAlignment="1" applyProtection="1">
      <alignment horizontal="left" vertical="top" wrapText="1"/>
    </xf>
    <xf numFmtId="49" fontId="31" fillId="0" borderId="10" xfId="56" applyNumberFormat="1" applyFont="1" applyFill="1" applyBorder="1" applyAlignment="1" applyProtection="1">
      <alignment horizontal="center" vertical="top"/>
    </xf>
    <xf numFmtId="0" fontId="31" fillId="0" borderId="10" xfId="56" applyFont="1" applyFill="1" applyBorder="1" applyAlignment="1" applyProtection="1">
      <alignment vertical="center"/>
    </xf>
    <xf numFmtId="0" fontId="31" fillId="0" borderId="10" xfId="56" applyFont="1" applyFill="1" applyBorder="1" applyAlignment="1" applyProtection="1">
      <alignment horizontal="right"/>
      <protection locked="0"/>
    </xf>
    <xf numFmtId="4" fontId="31" fillId="0" borderId="10" xfId="56" applyNumberFormat="1" applyFont="1" applyFill="1" applyBorder="1" applyAlignment="1" applyProtection="1">
      <alignment horizontal="right"/>
      <protection locked="0"/>
    </xf>
    <xf numFmtId="0" fontId="31" fillId="0" borderId="0" xfId="56" applyFont="1" applyFill="1" applyBorder="1" applyProtection="1"/>
    <xf numFmtId="49" fontId="46" fillId="0" borderId="0" xfId="56" applyNumberFormat="1" applyFont="1" applyFill="1" applyBorder="1" applyAlignment="1" applyProtection="1">
      <alignment horizontal="center" vertical="top"/>
    </xf>
    <xf numFmtId="0" fontId="46" fillId="0" borderId="0" xfId="56" applyFont="1" applyFill="1" applyBorder="1" applyAlignment="1" applyProtection="1">
      <alignment vertical="center"/>
    </xf>
    <xf numFmtId="0" fontId="31" fillId="0" borderId="0" xfId="56" applyFont="1" applyFill="1" applyBorder="1" applyAlignment="1" applyProtection="1">
      <alignment horizontal="right"/>
      <protection locked="0"/>
    </xf>
    <xf numFmtId="4" fontId="31" fillId="0" borderId="0" xfId="56" applyNumberFormat="1" applyFont="1" applyFill="1" applyBorder="1" applyAlignment="1" applyProtection="1">
      <alignment horizontal="right"/>
      <protection locked="0"/>
    </xf>
    <xf numFmtId="0" fontId="31" fillId="0" borderId="0" xfId="56" applyFont="1" applyFill="1" applyBorder="1" applyAlignment="1" applyProtection="1">
      <alignment vertical="center"/>
    </xf>
    <xf numFmtId="0" fontId="31" fillId="0" borderId="0" xfId="56" applyNumberFormat="1" applyFont="1" applyFill="1" applyBorder="1" applyAlignment="1" applyProtection="1">
      <alignment horizontal="right"/>
    </xf>
    <xf numFmtId="4" fontId="31" fillId="0" borderId="0" xfId="56" applyNumberFormat="1" applyFont="1" applyFill="1" applyBorder="1" applyAlignment="1" applyProtection="1"/>
    <xf numFmtId="0" fontId="31" fillId="0" borderId="10" xfId="56" applyFont="1" applyFill="1" applyBorder="1" applyAlignment="1">
      <alignment horizontal="right"/>
    </xf>
    <xf numFmtId="0" fontId="31" fillId="0" borderId="0" xfId="56" applyFont="1" applyFill="1" applyAlignment="1" applyProtection="1">
      <alignment horizontal="center" vertical="top"/>
    </xf>
    <xf numFmtId="0" fontId="31" fillId="0" borderId="0" xfId="56" applyNumberFormat="1" applyFont="1" applyFill="1" applyBorder="1" applyAlignment="1" applyProtection="1">
      <alignment horizontal="justify" vertical="top" wrapText="1"/>
    </xf>
    <xf numFmtId="4" fontId="31" fillId="0" borderId="0" xfId="56" applyNumberFormat="1" applyFont="1" applyFill="1" applyAlignment="1" applyProtection="1">
      <alignment horizontal="right"/>
      <protection locked="0"/>
    </xf>
    <xf numFmtId="0" fontId="31" fillId="0" borderId="0" xfId="56" applyFont="1" applyFill="1" applyProtection="1"/>
    <xf numFmtId="49" fontId="46" fillId="0" borderId="10" xfId="56" applyNumberFormat="1" applyFont="1" applyFill="1" applyBorder="1" applyAlignment="1" applyProtection="1">
      <alignment horizontal="center" vertical="top"/>
    </xf>
    <xf numFmtId="0" fontId="46" fillId="0" borderId="10" xfId="56" applyNumberFormat="1" applyFont="1" applyFill="1" applyBorder="1" applyAlignment="1" applyProtection="1">
      <alignment horizontal="justify" vertical="top" wrapText="1"/>
    </xf>
    <xf numFmtId="0" fontId="46" fillId="0" borderId="0" xfId="56" applyNumberFormat="1" applyFont="1" applyFill="1" applyBorder="1" applyAlignment="1" applyProtection="1">
      <alignment horizontal="justify" vertical="top" wrapText="1"/>
    </xf>
    <xf numFmtId="0" fontId="31" fillId="0" borderId="0" xfId="57" applyNumberFormat="1" applyFont="1" applyFill="1" applyBorder="1" applyAlignment="1" applyProtection="1">
      <alignment horizontal="justify" vertical="top" wrapText="1"/>
    </xf>
    <xf numFmtId="4" fontId="31" fillId="0" borderId="0" xfId="57" applyNumberFormat="1" applyFont="1" applyFill="1" applyBorder="1" applyAlignment="1">
      <alignment horizontal="right"/>
    </xf>
    <xf numFmtId="0" fontId="31" fillId="0" borderId="0" xfId="57" applyFont="1" applyFill="1" applyBorder="1" applyAlignment="1"/>
    <xf numFmtId="0" fontId="31" fillId="0" borderId="0" xfId="57" applyFont="1" applyFill="1" applyAlignment="1"/>
    <xf numFmtId="0" fontId="31" fillId="0" borderId="0" xfId="57" applyNumberFormat="1" applyFont="1" applyFill="1" applyAlignment="1" applyProtection="1">
      <alignment horizontal="justify" vertical="top" wrapText="1"/>
    </xf>
    <xf numFmtId="0" fontId="31" fillId="0" borderId="0" xfId="56" applyNumberFormat="1" applyFont="1" applyFill="1" applyAlignment="1" applyProtection="1">
      <alignment horizontal="center" vertical="top"/>
    </xf>
    <xf numFmtId="0" fontId="31" fillId="0" borderId="0" xfId="56" applyFont="1" applyFill="1" applyAlignment="1" applyProtection="1">
      <protection locked="0"/>
    </xf>
    <xf numFmtId="4" fontId="31" fillId="0" borderId="0" xfId="56" applyNumberFormat="1" applyFont="1" applyFill="1" applyAlignment="1" applyProtection="1">
      <protection locked="0"/>
    </xf>
    <xf numFmtId="49" fontId="31" fillId="0" borderId="0" xfId="56" applyNumberFormat="1" applyFont="1" applyFill="1" applyAlignment="1" applyProtection="1">
      <alignment horizontal="center" vertical="top"/>
    </xf>
    <xf numFmtId="4" fontId="31" fillId="0" borderId="10" xfId="56" applyNumberFormat="1" applyFont="1" applyFill="1" applyBorder="1" applyAlignment="1" applyProtection="1">
      <alignment horizontal="right" wrapText="1"/>
      <protection locked="0"/>
    </xf>
    <xf numFmtId="0" fontId="31" fillId="0" borderId="10" xfId="56" applyNumberFormat="1" applyFont="1" applyFill="1" applyBorder="1" applyAlignment="1" applyProtection="1">
      <alignment horizontal="right"/>
    </xf>
    <xf numFmtId="49" fontId="4" fillId="0" borderId="0" xfId="0" applyNumberFormat="1" applyFont="1" applyFill="1" applyAlignment="1" applyProtection="1">
      <alignment horizontal="center" vertical="top" wrapText="1"/>
    </xf>
    <xf numFmtId="0" fontId="5" fillId="0" borderId="0" xfId="0" applyFont="1" applyFill="1" applyAlignment="1">
      <alignment horizontal="center" vertical="top"/>
    </xf>
    <xf numFmtId="4" fontId="5" fillId="0" borderId="0" xfId="0" applyNumberFormat="1" applyFont="1" applyFill="1" applyAlignment="1">
      <alignment horizontal="center"/>
    </xf>
    <xf numFmtId="2" fontId="5" fillId="0" borderId="0" xfId="0" applyNumberFormat="1" applyFont="1" applyFill="1" applyAlignment="1">
      <alignment horizontal="center"/>
    </xf>
    <xf numFmtId="0" fontId="5" fillId="0" borderId="0" xfId="0" applyFont="1" applyFill="1" applyBorder="1" applyAlignment="1"/>
    <xf numFmtId="0" fontId="5" fillId="0" borderId="0" xfId="0" applyFont="1" applyFill="1" applyAlignment="1">
      <alignment horizontal="center" vertical="center"/>
    </xf>
    <xf numFmtId="4" fontId="5" fillId="0" borderId="0" xfId="0" applyNumberFormat="1" applyFont="1" applyFill="1" applyBorder="1" applyAlignment="1"/>
    <xf numFmtId="49" fontId="2" fillId="0" borderId="0" xfId="0" applyNumberFormat="1" applyFont="1" applyFill="1" applyAlignment="1">
      <alignment horizontal="left" wrapText="1"/>
    </xf>
    <xf numFmtId="171" fontId="2" fillId="0" borderId="0" xfId="0" applyNumberFormat="1" applyFont="1" applyFill="1" applyAlignment="1">
      <alignment horizontal="justify" vertical="justify" wrapText="1"/>
    </xf>
    <xf numFmtId="0" fontId="8" fillId="0" borderId="0" xfId="0" applyFont="1" applyFill="1" applyAlignment="1" applyProtection="1">
      <alignment wrapText="1"/>
    </xf>
    <xf numFmtId="0" fontId="31" fillId="0" borderId="0" xfId="0" applyFont="1" applyFill="1" applyAlignment="1" applyProtection="1">
      <alignment horizontal="justify" vertical="top" wrapText="1"/>
    </xf>
    <xf numFmtId="4" fontId="31" fillId="0" borderId="0" xfId="0" applyNumberFormat="1" applyFont="1" applyFill="1" applyAlignment="1" applyProtection="1">
      <alignment horizontal="right"/>
    </xf>
    <xf numFmtId="4" fontId="9" fillId="0" borderId="0" xfId="0" applyNumberFormat="1" applyFont="1" applyFill="1" applyBorder="1" applyAlignment="1">
      <alignment horizontal="center"/>
    </xf>
    <xf numFmtId="4" fontId="33" fillId="0" borderId="0" xfId="0" applyNumberFormat="1" applyFont="1" applyFill="1"/>
    <xf numFmtId="0" fontId="32" fillId="0" borderId="0" xfId="0" applyFont="1" applyFill="1" applyAlignment="1">
      <alignment horizontal="center" vertical="top"/>
    </xf>
    <xf numFmtId="0" fontId="32" fillId="0" borderId="0" xfId="0" applyFont="1" applyFill="1" applyAlignment="1">
      <alignment horizontal="justify" vertical="top" wrapText="1"/>
    </xf>
    <xf numFmtId="4" fontId="32" fillId="0" borderId="0" xfId="0" applyNumberFormat="1" applyFont="1" applyFill="1" applyAlignment="1">
      <alignment horizontal="center"/>
    </xf>
    <xf numFmtId="2" fontId="32" fillId="0" borderId="0" xfId="0" applyNumberFormat="1" applyFont="1" applyFill="1" applyAlignment="1">
      <alignment horizontal="center"/>
    </xf>
    <xf numFmtId="0" fontId="32" fillId="0" borderId="0" xfId="0" applyFont="1" applyFill="1" applyBorder="1" applyAlignment="1"/>
    <xf numFmtId="4" fontId="4" fillId="0" borderId="0" xfId="0" applyNumberFormat="1" applyFont="1" applyFill="1" applyBorder="1" applyAlignment="1">
      <alignment horizontal="center"/>
    </xf>
    <xf numFmtId="0" fontId="4" fillId="0" borderId="0" xfId="0" applyFont="1" applyFill="1" applyBorder="1" applyAlignment="1"/>
    <xf numFmtId="4" fontId="9" fillId="0" borderId="0" xfId="0" applyNumberFormat="1" applyFont="1" applyFill="1" applyBorder="1" applyAlignment="1"/>
    <xf numFmtId="0" fontId="9" fillId="0" borderId="0" xfId="0" applyFont="1" applyFill="1" applyBorder="1" applyAlignment="1">
      <alignment horizontal="justify" vertical="top" wrapText="1"/>
    </xf>
    <xf numFmtId="0" fontId="7" fillId="0" borderId="0" xfId="0" applyFont="1" applyFill="1" applyAlignment="1">
      <alignment wrapText="1"/>
    </xf>
    <xf numFmtId="0" fontId="9" fillId="0" borderId="1" xfId="0" applyFont="1" applyFill="1" applyBorder="1" applyAlignment="1">
      <alignment horizontal="left" vertical="top" wrapText="1"/>
    </xf>
    <xf numFmtId="0" fontId="9" fillId="0" borderId="3" xfId="0" applyFont="1" applyFill="1" applyBorder="1" applyAlignment="1">
      <alignment horizontal="justify" vertical="top" wrapText="1"/>
    </xf>
    <xf numFmtId="0" fontId="9" fillId="0" borderId="4" xfId="0" applyFont="1" applyFill="1" applyBorder="1" applyAlignment="1">
      <alignment horizontal="justify" vertical="top" wrapText="1"/>
    </xf>
    <xf numFmtId="4" fontId="2" fillId="0" borderId="5" xfId="0" applyNumberFormat="1" applyFont="1" applyFill="1" applyBorder="1" applyAlignment="1">
      <alignment horizontal="right"/>
    </xf>
    <xf numFmtId="0" fontId="7" fillId="0" borderId="0" xfId="0" applyFont="1" applyFill="1" applyBorder="1"/>
    <xf numFmtId="0" fontId="27" fillId="0" borderId="0" xfId="0" applyFont="1" applyFill="1" applyAlignment="1">
      <alignment horizontal="center" vertical="top"/>
    </xf>
    <xf numFmtId="0" fontId="7" fillId="0" borderId="0" xfId="0" applyNumberFormat="1" applyFont="1" applyFill="1" applyBorder="1" applyAlignment="1" applyProtection="1">
      <alignment horizontal="right" wrapText="1"/>
    </xf>
  </cellXfs>
  <cellStyles count="103">
    <cellStyle name="20% - Accent1 2" xfId="58"/>
    <cellStyle name="20% - Accent2 2" xfId="59"/>
    <cellStyle name="20% - Accent3 2" xfId="60"/>
    <cellStyle name="20% - Accent4 2" xfId="61"/>
    <cellStyle name="20% - Accent5 2" xfId="62"/>
    <cellStyle name="20% - Accent6 2" xfId="63"/>
    <cellStyle name="40% - Accent1 2" xfId="64"/>
    <cellStyle name="40% - Accent2 2" xfId="65"/>
    <cellStyle name="40% - Accent3 2" xfId="66"/>
    <cellStyle name="40% - Accent4 2" xfId="67"/>
    <cellStyle name="40% - Accent5 2" xfId="68"/>
    <cellStyle name="40% - Accent6 2" xfId="69"/>
    <cellStyle name="60% - Accent1 2" xfId="70"/>
    <cellStyle name="60% - Accent2 2" xfId="71"/>
    <cellStyle name="60% - Accent3 2" xfId="72"/>
    <cellStyle name="60% - Accent4 2" xfId="73"/>
    <cellStyle name="60% - Accent5 2" xfId="74"/>
    <cellStyle name="60% - Accent6 2" xfId="75"/>
    <cellStyle name="Accent1 2" xfId="76"/>
    <cellStyle name="Accent2 2" xfId="77"/>
    <cellStyle name="Accent3 2" xfId="78"/>
    <cellStyle name="Accent4 2" xfId="79"/>
    <cellStyle name="Accent5 2" xfId="80"/>
    <cellStyle name="Accent6 2" xfId="81"/>
    <cellStyle name="Bad 2" xfId="82"/>
    <cellStyle name="Calculation 2" xfId="83"/>
    <cellStyle name="Check Cell 2" xfId="84"/>
    <cellStyle name="Comma 2" xfId="6"/>
    <cellStyle name="Comma 2 2" xfId="52"/>
    <cellStyle name="Currency 2" xfId="7"/>
    <cellStyle name="Euro" xfId="8"/>
    <cellStyle name="Euro 2" xfId="9"/>
    <cellStyle name="Excel Built-in Normal" xfId="10"/>
    <cellStyle name="Explanatory Text 2" xfId="85"/>
    <cellStyle name="Good 2" xfId="86"/>
    <cellStyle name="Heading 1 2" xfId="87"/>
    <cellStyle name="Heading 2 2" xfId="88"/>
    <cellStyle name="Heading 3 2" xfId="89"/>
    <cellStyle name="Heading 4 2" xfId="90"/>
    <cellStyle name="Hiperveza 2" xfId="54"/>
    <cellStyle name="Input 2" xfId="91"/>
    <cellStyle name="kolona A" xfId="11"/>
    <cellStyle name="kolona A 2" xfId="12"/>
    <cellStyle name="kolona B" xfId="13"/>
    <cellStyle name="kolona B 2" xfId="14"/>
    <cellStyle name="kolona C" xfId="15"/>
    <cellStyle name="kolona C 2" xfId="16"/>
    <cellStyle name="kolona D" xfId="17"/>
    <cellStyle name="kolona D 2" xfId="18"/>
    <cellStyle name="kolona E" xfId="19"/>
    <cellStyle name="kolona E 2" xfId="20"/>
    <cellStyle name="kolona F" xfId="21"/>
    <cellStyle name="kolona F 2" xfId="22"/>
    <cellStyle name="kolona G" xfId="23"/>
    <cellStyle name="kolona G 2" xfId="24"/>
    <cellStyle name="kolona H" xfId="25"/>
    <cellStyle name="kolona H 2" xfId="26"/>
    <cellStyle name="Linked Cell 2" xfId="92"/>
    <cellStyle name="Navadno_Varnost ICIT" xfId="27"/>
    <cellStyle name="Neutral 2" xfId="93"/>
    <cellStyle name="Normal 2" xfId="1"/>
    <cellStyle name="Normal 2 2" xfId="28"/>
    <cellStyle name="Normal 3" xfId="4"/>
    <cellStyle name="Normal 3 18" xfId="94"/>
    <cellStyle name="Normal 3 2" xfId="2"/>
    <cellStyle name="Normal 4" xfId="3"/>
    <cellStyle name="Normal 5" xfId="29"/>
    <cellStyle name="Normal 6" xfId="56"/>
    <cellStyle name="Normal 8" xfId="30"/>
    <cellStyle name="Normal_Tr BEZ CIJENA  GLAVNI STR 022010" xfId="57"/>
    <cellStyle name="Normale_Foglio1" xfId="31"/>
    <cellStyle name="Normalno" xfId="0" builtinId="0"/>
    <cellStyle name="Normalno 2" xfId="32"/>
    <cellStyle name="Normalno 2 2" xfId="33"/>
    <cellStyle name="Normalno 2 3" xfId="53"/>
    <cellStyle name="Normalno 3" xfId="34"/>
    <cellStyle name="Normalno 4" xfId="35"/>
    <cellStyle name="Note 2" xfId="95"/>
    <cellStyle name="Obično 15" xfId="36"/>
    <cellStyle name="Obično 16" xfId="37"/>
    <cellStyle name="Obično 16 2" xfId="38"/>
    <cellStyle name="Obično 17" xfId="39"/>
    <cellStyle name="Obično 2" xfId="40"/>
    <cellStyle name="Obično 3" xfId="5"/>
    <cellStyle name="Obično 4" xfId="41"/>
    <cellStyle name="Obično 4 2" xfId="102"/>
    <cellStyle name="Obično 5" xfId="42"/>
    <cellStyle name="Obično 6" xfId="43"/>
    <cellStyle name="Obično_A 3 - 4" xfId="96"/>
    <cellStyle name="Output 2" xfId="97"/>
    <cellStyle name="Percent 2" xfId="98"/>
    <cellStyle name="Standard_5_VODA I KANALIZACIJA_skola" xfId="44"/>
    <cellStyle name="Stil 1" xfId="45"/>
    <cellStyle name="Style 1" xfId="46"/>
    <cellStyle name="Title 2" xfId="99"/>
    <cellStyle name="Total 2" xfId="100"/>
    <cellStyle name="Valuta 2" xfId="55"/>
    <cellStyle name="Warning Text 2" xfId="101"/>
    <cellStyle name="Zarez 10 2" xfId="47"/>
    <cellStyle name="Zarez 2" xfId="48"/>
    <cellStyle name="Zarez 25" xfId="49"/>
    <cellStyle name="Zarez 3" xfId="51"/>
    <cellStyle name="Zarez 7" xfId="50"/>
  </cellStyles>
  <dxfs count="2">
    <dxf>
      <font>
        <condense val="0"/>
        <extend val="0"/>
        <color auto="1"/>
      </font>
    </dxf>
    <dxf>
      <font>
        <condense val="0"/>
        <extend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ius\d\Dokumente%20und%20Einstellungen\kdost\Lokale%20Einstellungen\Temporary%20Internet%20Files\OLK4\offen%20LIDL-Troskovnik-16-17-18-prometnice%20ograda%20i%20krajobra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ingrad\skole%20-%20Odjel%20za%20prosvjetu\Skole%205%20faza\S&#352;%20Vladimir%20Gortab%20Buje\Troskovnici\Elektro%20Gospodars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16. Prometnice"/>
      <sheetName val="17. Ograda"/>
      <sheetName val="18. Krajobraz"/>
      <sheetName val="16_ Prometnice"/>
      <sheetName val="16__Prometnice"/>
      <sheetName val="17__Ograda"/>
      <sheetName val="18__Krajobraz"/>
      <sheetName val="16__Prometnice1"/>
      <sheetName val="17__Ograda1"/>
      <sheetName val="18__Krajobraz1"/>
      <sheetName val="16__Prometnice2"/>
      <sheetName val="16__Prometnice7"/>
      <sheetName val="17__Ograda4"/>
      <sheetName val="18__Krajobraz4"/>
      <sheetName val="16__Prometnice8"/>
      <sheetName val="16__Prometnice5"/>
      <sheetName val="17__Ograda3"/>
      <sheetName val="18__Krajobraz3"/>
      <sheetName val="16__Prometnice6"/>
      <sheetName val="16__Prometnice3"/>
      <sheetName val="17__Ograda2"/>
      <sheetName val="18__Krajobraz2"/>
      <sheetName val="16__Prometnice4"/>
    </sheetNames>
    <sheetDataSet>
      <sheetData sheetId="0" refreshError="1"/>
      <sheetData sheetId="1">
        <row r="66">
          <cell r="G66">
            <v>81489.785000000003</v>
          </cell>
        </row>
        <row r="130">
          <cell r="G130" t="str">
            <v xml:space="preserve"> </v>
          </cell>
        </row>
        <row r="277">
          <cell r="G277" t="str">
            <v xml:space="preserve"> </v>
          </cell>
        </row>
        <row r="329">
          <cell r="G329" t="str">
            <v xml:space="preserve"> </v>
          </cell>
        </row>
      </sheetData>
      <sheetData sheetId="2" refreshError="1"/>
      <sheetData sheetId="3" refreshError="1"/>
      <sheetData sheetId="4"/>
      <sheetData sheetId="5">
        <row r="66">
          <cell r="G66">
            <v>81489.785000000003</v>
          </cell>
        </row>
      </sheetData>
      <sheetData sheetId="6"/>
      <sheetData sheetId="7"/>
      <sheetData sheetId="8">
        <row r="66">
          <cell r="G66">
            <v>81489.785000000003</v>
          </cell>
        </row>
      </sheetData>
      <sheetData sheetId="9"/>
      <sheetData sheetId="10"/>
      <sheetData sheetId="11"/>
      <sheetData sheetId="12">
        <row r="66">
          <cell r="G66">
            <v>81489.785000000003</v>
          </cell>
        </row>
      </sheetData>
      <sheetData sheetId="13"/>
      <sheetData sheetId="14"/>
      <sheetData sheetId="15"/>
      <sheetData sheetId="16">
        <row r="66">
          <cell r="G66">
            <v>81489.785000000003</v>
          </cell>
        </row>
      </sheetData>
      <sheetData sheetId="17"/>
      <sheetData sheetId="18"/>
      <sheetData sheetId="19"/>
      <sheetData sheetId="20">
        <row r="66">
          <cell r="G66">
            <v>81489.785000000003</v>
          </cell>
        </row>
      </sheetData>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OŠKOVNIK"/>
    </sheetNames>
    <sheetDataSet>
      <sheetData sheetId="0"/>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46"/>
  <sheetViews>
    <sheetView tabSelected="1" view="pageBreakPreview" zoomScaleNormal="100" zoomScaleSheetLayoutView="100" workbookViewId="0">
      <selection activeCell="B26" sqref="B26"/>
    </sheetView>
  </sheetViews>
  <sheetFormatPr defaultRowHeight="14.25"/>
  <cols>
    <col min="1" max="1" width="38.7109375" style="146" customWidth="1"/>
    <col min="2" max="2" width="48.42578125" style="146" customWidth="1"/>
    <col min="3" max="16384" width="9.140625" style="146"/>
  </cols>
  <sheetData>
    <row r="6" spans="1:3" ht="18.75" customHeight="1">
      <c r="A6" s="164" t="s">
        <v>740</v>
      </c>
      <c r="B6" s="164"/>
      <c r="C6" s="145"/>
    </row>
    <row r="7" spans="1:3">
      <c r="A7" s="164"/>
      <c r="B7" s="164"/>
    </row>
    <row r="8" spans="1:3">
      <c r="A8" s="164"/>
      <c r="B8" s="164"/>
    </row>
    <row r="9" spans="1:3">
      <c r="A9" s="164"/>
      <c r="B9" s="164"/>
    </row>
    <row r="10" spans="1:3">
      <c r="A10" s="164"/>
      <c r="B10" s="164"/>
    </row>
    <row r="11" spans="1:3">
      <c r="A11" s="164"/>
      <c r="B11" s="164"/>
    </row>
    <row r="12" spans="1:3">
      <c r="A12" s="164"/>
      <c r="B12" s="164"/>
    </row>
    <row r="13" spans="1:3">
      <c r="A13" s="164"/>
      <c r="B13" s="164"/>
    </row>
    <row r="14" spans="1:3">
      <c r="A14" s="164"/>
      <c r="B14" s="164"/>
    </row>
    <row r="15" spans="1:3">
      <c r="A15" s="164"/>
      <c r="B15" s="164"/>
    </row>
    <row r="16" spans="1:3">
      <c r="A16" s="147"/>
      <c r="B16" s="147"/>
    </row>
    <row r="17" spans="1:2">
      <c r="A17" s="147"/>
      <c r="B17" s="147"/>
    </row>
    <row r="18" spans="1:2">
      <c r="A18" s="148"/>
      <c r="B18" s="149"/>
    </row>
    <row r="19" spans="1:2">
      <c r="A19" s="150"/>
      <c r="B19" s="150"/>
    </row>
    <row r="20" spans="1:2">
      <c r="A20" s="151" t="s">
        <v>741</v>
      </c>
      <c r="B20" s="152"/>
    </row>
    <row r="22" spans="1:2" ht="25.5">
      <c r="B22" s="153" t="s">
        <v>742</v>
      </c>
    </row>
    <row r="23" spans="1:2">
      <c r="B23" s="154"/>
    </row>
    <row r="24" spans="1:2">
      <c r="B24" s="155" t="s">
        <v>743</v>
      </c>
    </row>
    <row r="25" spans="1:2">
      <c r="B25" s="154"/>
    </row>
    <row r="26" spans="1:2">
      <c r="B26" s="156" t="s">
        <v>744</v>
      </c>
    </row>
    <row r="27" spans="1:2">
      <c r="B27" s="154"/>
    </row>
    <row r="28" spans="1:2">
      <c r="B28" s="154"/>
    </row>
    <row r="29" spans="1:2">
      <c r="B29" s="154"/>
    </row>
    <row r="30" spans="1:2">
      <c r="B30" s="154"/>
    </row>
    <row r="31" spans="1:2">
      <c r="B31" s="154"/>
    </row>
    <row r="32" spans="1:2">
      <c r="B32" s="154"/>
    </row>
    <row r="33" spans="1:2">
      <c r="B33" s="154"/>
    </row>
    <row r="34" spans="1:2">
      <c r="B34" s="154"/>
    </row>
    <row r="35" spans="1:2">
      <c r="B35" s="154"/>
    </row>
    <row r="37" spans="1:2">
      <c r="A37" s="157"/>
      <c r="B37" s="158"/>
    </row>
    <row r="38" spans="1:2">
      <c r="A38" s="157"/>
      <c r="B38" s="158"/>
    </row>
    <row r="39" spans="1:2">
      <c r="A39" s="157"/>
      <c r="B39" s="158"/>
    </row>
    <row r="40" spans="1:2">
      <c r="A40" s="157"/>
      <c r="B40" s="158"/>
    </row>
    <row r="41" spans="1:2">
      <c r="A41" s="157"/>
      <c r="B41" s="158"/>
    </row>
    <row r="42" spans="1:2">
      <c r="A42" s="157"/>
      <c r="B42" s="158"/>
    </row>
    <row r="43" spans="1:2">
      <c r="A43" s="157"/>
      <c r="B43" s="158"/>
    </row>
    <row r="44" spans="1:2">
      <c r="A44" s="159"/>
    </row>
    <row r="45" spans="1:2">
      <c r="A45" s="160"/>
    </row>
    <row r="46" spans="1:2">
      <c r="A46" s="161" t="s">
        <v>745</v>
      </c>
      <c r="B46" s="158"/>
    </row>
  </sheetData>
  <mergeCells count="1">
    <mergeCell ref="A6:B15"/>
  </mergeCells>
  <pageMargins left="0.70866141732283472" right="0.70866141732283472" top="0.74803149606299213" bottom="0.74803149606299213" header="0.31496062992125984" footer="0.31496062992125984"/>
  <pageSetup paperSize="9"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Zeros="0" zoomScaleNormal="100" zoomScaleSheetLayoutView="100" workbookViewId="0">
      <selection activeCell="B11" sqref="B11"/>
    </sheetView>
  </sheetViews>
  <sheetFormatPr defaultColWidth="9.140625" defaultRowHeight="12.75"/>
  <cols>
    <col min="1" max="1" width="5.7109375" style="189" customWidth="1"/>
    <col min="2" max="2" width="42.28515625" style="194" customWidth="1"/>
    <col min="3" max="3" width="7.7109375" style="195" customWidth="1"/>
    <col min="4" max="4" width="9.42578125" style="180" customWidth="1"/>
    <col min="5" max="5" width="9.140625" style="196"/>
    <col min="6" max="6" width="13.140625" style="211" customWidth="1"/>
    <col min="7" max="16384" width="9.140625" style="171"/>
  </cols>
  <sheetData>
    <row r="1" spans="1:7" ht="15">
      <c r="A1" s="167" t="s">
        <v>19</v>
      </c>
      <c r="B1" s="168" t="s">
        <v>94</v>
      </c>
      <c r="C1" s="169"/>
      <c r="D1" s="169"/>
      <c r="E1" s="169"/>
      <c r="F1" s="169"/>
      <c r="G1" s="170"/>
    </row>
    <row r="2" spans="1:7" ht="15">
      <c r="A2" s="167"/>
      <c r="B2" s="168" t="s">
        <v>95</v>
      </c>
      <c r="C2" s="172"/>
      <c r="D2" s="172"/>
      <c r="E2" s="172"/>
      <c r="F2" s="172"/>
      <c r="G2" s="170"/>
    </row>
    <row r="3" spans="1:7" s="176" customFormat="1" ht="15.75" customHeight="1">
      <c r="A3" s="167"/>
      <c r="B3" s="167"/>
      <c r="C3" s="173"/>
      <c r="D3" s="174"/>
      <c r="E3" s="175"/>
    </row>
    <row r="4" spans="1:7" ht="15.75">
      <c r="A4" s="177" t="s">
        <v>0</v>
      </c>
      <c r="B4" s="178" t="s">
        <v>5</v>
      </c>
      <c r="C4" s="179"/>
      <c r="E4" s="179"/>
      <c r="F4" s="179"/>
    </row>
    <row r="5" spans="1:7" s="176" customFormat="1" ht="15.75" customHeight="1">
      <c r="A5" s="167"/>
      <c r="B5" s="167"/>
      <c r="C5" s="173"/>
      <c r="D5" s="174"/>
      <c r="E5" s="175"/>
    </row>
    <row r="6" spans="1:7">
      <c r="A6" s="181"/>
      <c r="B6" s="182" t="s">
        <v>2</v>
      </c>
      <c r="C6" s="183"/>
      <c r="D6" s="184"/>
      <c r="E6" s="185"/>
      <c r="F6" s="186"/>
    </row>
    <row r="7" spans="1:7" s="188" customFormat="1" ht="76.5">
      <c r="A7" s="181"/>
      <c r="B7" s="187" t="s">
        <v>17</v>
      </c>
      <c r="C7" s="183"/>
      <c r="D7" s="184"/>
      <c r="E7" s="185"/>
      <c r="F7" s="186"/>
    </row>
    <row r="8" spans="1:7" s="188" customFormat="1">
      <c r="A8" s="181"/>
      <c r="B8" s="187"/>
      <c r="C8" s="183"/>
      <c r="D8" s="184"/>
      <c r="E8" s="185"/>
      <c r="F8" s="186"/>
    </row>
    <row r="9" spans="1:7" ht="63.75">
      <c r="A9" s="189">
        <v>1</v>
      </c>
      <c r="B9" s="190" t="s">
        <v>96</v>
      </c>
      <c r="C9" s="191" t="s">
        <v>1</v>
      </c>
      <c r="D9" s="191">
        <v>10</v>
      </c>
      <c r="E9" s="192"/>
      <c r="F9" s="193">
        <f>D9*E9</f>
        <v>0</v>
      </c>
    </row>
    <row r="10" spans="1:7" s="197" customFormat="1">
      <c r="A10" s="189"/>
      <c r="B10" s="194"/>
      <c r="C10" s="195"/>
      <c r="D10" s="180"/>
      <c r="E10" s="196"/>
      <c r="F10" s="193"/>
    </row>
    <row r="11" spans="1:7" ht="89.25">
      <c r="A11" s="189">
        <v>2</v>
      </c>
      <c r="B11" s="190" t="s">
        <v>83</v>
      </c>
      <c r="C11" s="191"/>
      <c r="D11" s="191"/>
      <c r="E11" s="192"/>
      <c r="F11" s="193"/>
    </row>
    <row r="12" spans="1:7">
      <c r="A12" s="189" t="s">
        <v>37</v>
      </c>
      <c r="B12" s="190" t="s">
        <v>101</v>
      </c>
      <c r="C12" s="191"/>
      <c r="D12" s="191"/>
      <c r="E12" s="192"/>
      <c r="F12" s="193"/>
    </row>
    <row r="13" spans="1:7" s="197" customFormat="1" ht="25.5">
      <c r="A13" s="189" t="s">
        <v>30</v>
      </c>
      <c r="B13" s="190" t="s">
        <v>104</v>
      </c>
      <c r="C13" s="191" t="s">
        <v>1</v>
      </c>
      <c r="D13" s="191">
        <v>1</v>
      </c>
      <c r="E13" s="192"/>
      <c r="F13" s="193">
        <f t="shared" ref="F13:F15" si="0">D13*E13</f>
        <v>0</v>
      </c>
    </row>
    <row r="14" spans="1:7" s="197" customFormat="1" ht="25.5">
      <c r="A14" s="189" t="s">
        <v>31</v>
      </c>
      <c r="B14" s="190" t="s">
        <v>84</v>
      </c>
      <c r="C14" s="191" t="s">
        <v>1</v>
      </c>
      <c r="D14" s="191">
        <v>5</v>
      </c>
      <c r="E14" s="192"/>
      <c r="F14" s="193">
        <f t="shared" si="0"/>
        <v>0</v>
      </c>
    </row>
    <row r="15" spans="1:7" s="197" customFormat="1" ht="25.5">
      <c r="A15" s="189" t="s">
        <v>32</v>
      </c>
      <c r="B15" s="190" t="s">
        <v>85</v>
      </c>
      <c r="C15" s="191" t="s">
        <v>1</v>
      </c>
      <c r="D15" s="191">
        <v>4</v>
      </c>
      <c r="E15" s="192"/>
      <c r="F15" s="193">
        <f t="shared" si="0"/>
        <v>0</v>
      </c>
    </row>
    <row r="16" spans="1:7">
      <c r="A16" s="189" t="s">
        <v>37</v>
      </c>
      <c r="B16" s="190" t="s">
        <v>102</v>
      </c>
      <c r="C16" s="191"/>
      <c r="D16" s="191"/>
      <c r="E16" s="192"/>
      <c r="F16" s="193"/>
    </row>
    <row r="17" spans="1:6" s="197" customFormat="1" ht="25.5">
      <c r="A17" s="189" t="s">
        <v>77</v>
      </c>
      <c r="B17" s="190" t="s">
        <v>105</v>
      </c>
      <c r="C17" s="191" t="s">
        <v>1</v>
      </c>
      <c r="D17" s="191">
        <v>5</v>
      </c>
      <c r="E17" s="192"/>
      <c r="F17" s="193">
        <f t="shared" ref="F17" si="1">D17*E17</f>
        <v>0</v>
      </c>
    </row>
    <row r="18" spans="1:6" s="197" customFormat="1" ht="25.5">
      <c r="A18" s="189" t="s">
        <v>78</v>
      </c>
      <c r="B18" s="190" t="s">
        <v>84</v>
      </c>
      <c r="C18" s="191" t="s">
        <v>1</v>
      </c>
      <c r="D18" s="191">
        <v>5</v>
      </c>
      <c r="E18" s="192"/>
      <c r="F18" s="193">
        <f t="shared" ref="F18:F20" si="2">D18*E18</f>
        <v>0</v>
      </c>
    </row>
    <row r="19" spans="1:6" s="197" customFormat="1" ht="25.5">
      <c r="A19" s="189" t="s">
        <v>79</v>
      </c>
      <c r="B19" s="190" t="s">
        <v>85</v>
      </c>
      <c r="C19" s="191" t="s">
        <v>1</v>
      </c>
      <c r="D19" s="191">
        <v>1</v>
      </c>
      <c r="E19" s="192"/>
      <c r="F19" s="193">
        <f t="shared" si="2"/>
        <v>0</v>
      </c>
    </row>
    <row r="20" spans="1:6" s="197" customFormat="1" ht="25.5">
      <c r="A20" s="189" t="s">
        <v>80</v>
      </c>
      <c r="B20" s="190" t="s">
        <v>91</v>
      </c>
      <c r="C20" s="191" t="s">
        <v>1</v>
      </c>
      <c r="D20" s="191">
        <v>5</v>
      </c>
      <c r="E20" s="192"/>
      <c r="F20" s="193">
        <f t="shared" si="2"/>
        <v>0</v>
      </c>
    </row>
    <row r="21" spans="1:6">
      <c r="A21" s="189" t="s">
        <v>37</v>
      </c>
      <c r="B21" s="190" t="s">
        <v>100</v>
      </c>
      <c r="C21" s="191"/>
      <c r="D21" s="191"/>
      <c r="E21" s="192"/>
      <c r="F21" s="193"/>
    </row>
    <row r="22" spans="1:6" s="197" customFormat="1" ht="25.5">
      <c r="A22" s="189" t="s">
        <v>81</v>
      </c>
      <c r="B22" s="190" t="s">
        <v>85</v>
      </c>
      <c r="C22" s="191" t="s">
        <v>1</v>
      </c>
      <c r="D22" s="191">
        <v>1</v>
      </c>
      <c r="E22" s="192"/>
      <c r="F22" s="193">
        <f t="shared" ref="F22:F27" si="3">D22*E22</f>
        <v>0</v>
      </c>
    </row>
    <row r="23" spans="1:6" s="197" customFormat="1" ht="25.5">
      <c r="A23" s="189" t="s">
        <v>82</v>
      </c>
      <c r="B23" s="190" t="s">
        <v>86</v>
      </c>
      <c r="C23" s="191" t="s">
        <v>1</v>
      </c>
      <c r="D23" s="191">
        <v>5</v>
      </c>
      <c r="E23" s="192"/>
      <c r="F23" s="193">
        <f t="shared" si="3"/>
        <v>0</v>
      </c>
    </row>
    <row r="24" spans="1:6" s="197" customFormat="1" ht="25.5">
      <c r="A24" s="189" t="s">
        <v>120</v>
      </c>
      <c r="B24" s="190" t="s">
        <v>87</v>
      </c>
      <c r="C24" s="191" t="s">
        <v>1</v>
      </c>
      <c r="D24" s="191">
        <v>5</v>
      </c>
      <c r="E24" s="192"/>
      <c r="F24" s="193">
        <f t="shared" si="3"/>
        <v>0</v>
      </c>
    </row>
    <row r="25" spans="1:6" s="197" customFormat="1" ht="25.5">
      <c r="A25" s="189" t="s">
        <v>121</v>
      </c>
      <c r="B25" s="190" t="s">
        <v>88</v>
      </c>
      <c r="C25" s="191" t="s">
        <v>1</v>
      </c>
      <c r="D25" s="191">
        <v>1</v>
      </c>
      <c r="E25" s="192"/>
      <c r="F25" s="193">
        <f t="shared" si="3"/>
        <v>0</v>
      </c>
    </row>
    <row r="26" spans="1:6" s="197" customFormat="1" ht="25.5">
      <c r="A26" s="189" t="s">
        <v>122</v>
      </c>
      <c r="B26" s="190" t="s">
        <v>89</v>
      </c>
      <c r="C26" s="191" t="s">
        <v>1</v>
      </c>
      <c r="D26" s="191">
        <v>1</v>
      </c>
      <c r="E26" s="192"/>
      <c r="F26" s="193">
        <f t="shared" si="3"/>
        <v>0</v>
      </c>
    </row>
    <row r="27" spans="1:6" s="197" customFormat="1" ht="25.5">
      <c r="A27" s="189" t="s">
        <v>123</v>
      </c>
      <c r="B27" s="190" t="s">
        <v>90</v>
      </c>
      <c r="C27" s="191" t="s">
        <v>1</v>
      </c>
      <c r="D27" s="191">
        <v>1</v>
      </c>
      <c r="E27" s="192"/>
      <c r="F27" s="193">
        <f t="shared" si="3"/>
        <v>0</v>
      </c>
    </row>
    <row r="28" spans="1:6" s="197" customFormat="1">
      <c r="A28" s="189"/>
      <c r="B28" s="194"/>
    </row>
    <row r="29" spans="1:6" ht="63.75">
      <c r="A29" s="189">
        <v>2</v>
      </c>
      <c r="B29" s="190" t="s">
        <v>103</v>
      </c>
      <c r="C29" s="191" t="s">
        <v>1</v>
      </c>
      <c r="D29" s="191">
        <v>22</v>
      </c>
      <c r="E29" s="192"/>
      <c r="F29" s="193">
        <f t="shared" ref="F29" si="4">D29*E29</f>
        <v>0</v>
      </c>
    </row>
    <row r="30" spans="1:6" s="197" customFormat="1">
      <c r="A30" s="189"/>
      <c r="B30" s="194"/>
    </row>
    <row r="31" spans="1:6" ht="51">
      <c r="A31" s="189">
        <v>3</v>
      </c>
      <c r="B31" s="190" t="s">
        <v>97</v>
      </c>
      <c r="C31" s="191" t="s">
        <v>16</v>
      </c>
      <c r="D31" s="191">
        <v>70</v>
      </c>
      <c r="E31" s="192"/>
      <c r="F31" s="193">
        <f>D31*E31</f>
        <v>0</v>
      </c>
    </row>
    <row r="32" spans="1:6" s="197" customFormat="1">
      <c r="A32" s="189"/>
      <c r="B32" s="194"/>
      <c r="C32" s="195"/>
      <c r="D32" s="180"/>
      <c r="E32" s="196"/>
      <c r="F32" s="193"/>
    </row>
    <row r="33" spans="1:6" ht="51">
      <c r="A33" s="189">
        <v>4</v>
      </c>
      <c r="B33" s="198" t="s">
        <v>98</v>
      </c>
      <c r="C33" s="191" t="s">
        <v>16</v>
      </c>
      <c r="D33" s="191">
        <v>100</v>
      </c>
      <c r="E33" s="192"/>
      <c r="F33" s="193">
        <f>D33*E33</f>
        <v>0</v>
      </c>
    </row>
    <row r="34" spans="1:6" s="197" customFormat="1">
      <c r="A34" s="189"/>
      <c r="B34" s="194"/>
      <c r="C34" s="195"/>
      <c r="D34" s="180"/>
      <c r="E34" s="196"/>
      <c r="F34" s="193"/>
    </row>
    <row r="35" spans="1:6" ht="63.75">
      <c r="A35" s="189">
        <v>5</v>
      </c>
      <c r="B35" s="190" t="s">
        <v>99</v>
      </c>
      <c r="C35" s="191" t="s">
        <v>18</v>
      </c>
      <c r="D35" s="191">
        <v>70</v>
      </c>
      <c r="E35" s="195"/>
      <c r="F35" s="193">
        <f t="shared" ref="F35" si="5">D35*E35</f>
        <v>0</v>
      </c>
    </row>
    <row r="36" spans="1:6" ht="14.25">
      <c r="A36" s="199"/>
      <c r="B36" s="200"/>
      <c r="C36" s="191"/>
      <c r="D36" s="201"/>
      <c r="E36" s="195"/>
      <c r="F36" s="193"/>
    </row>
    <row r="37" spans="1:6" ht="38.25">
      <c r="A37" s="189">
        <v>6</v>
      </c>
      <c r="B37" s="190" t="s">
        <v>62</v>
      </c>
      <c r="C37" s="191" t="s">
        <v>18</v>
      </c>
      <c r="D37" s="191">
        <v>330</v>
      </c>
      <c r="E37" s="195"/>
      <c r="F37" s="193">
        <f t="shared" ref="F37" si="6">D37*E37</f>
        <v>0</v>
      </c>
    </row>
    <row r="38" spans="1:6" ht="14.25">
      <c r="A38" s="199"/>
      <c r="B38" s="200"/>
      <c r="C38" s="191"/>
      <c r="D38" s="201"/>
      <c r="E38" s="195"/>
      <c r="F38" s="193"/>
    </row>
    <row r="39" spans="1:6" ht="76.5">
      <c r="A39" s="189">
        <v>7</v>
      </c>
      <c r="B39" s="190" t="s">
        <v>43</v>
      </c>
      <c r="C39" s="191" t="s">
        <v>18</v>
      </c>
      <c r="D39" s="191">
        <v>50</v>
      </c>
      <c r="E39" s="192"/>
      <c r="F39" s="193">
        <f t="shared" ref="F39" si="7">D39*E39</f>
        <v>0</v>
      </c>
    </row>
    <row r="40" spans="1:6" s="197" customFormat="1">
      <c r="A40" s="189"/>
      <c r="B40" s="194"/>
    </row>
    <row r="41" spans="1:6" ht="76.5">
      <c r="A41" s="189">
        <v>8</v>
      </c>
      <c r="B41" s="190" t="s">
        <v>44</v>
      </c>
      <c r="C41" s="191" t="s">
        <v>18</v>
      </c>
      <c r="D41" s="191">
        <v>80</v>
      </c>
      <c r="E41" s="192"/>
      <c r="F41" s="193">
        <f t="shared" ref="F41" si="8">D41*E41</f>
        <v>0</v>
      </c>
    </row>
    <row r="42" spans="1:6" s="197" customFormat="1">
      <c r="A42" s="189"/>
      <c r="B42" s="194"/>
    </row>
    <row r="43" spans="1:6" ht="76.5">
      <c r="A43" s="189">
        <v>9</v>
      </c>
      <c r="B43" s="190" t="s">
        <v>92</v>
      </c>
      <c r="C43" s="191" t="s">
        <v>18</v>
      </c>
      <c r="D43" s="191">
        <v>70</v>
      </c>
      <c r="E43" s="192"/>
      <c r="F43" s="193">
        <f t="shared" ref="F43" si="9">D43*E43</f>
        <v>0</v>
      </c>
    </row>
    <row r="44" spans="1:6" s="197" customFormat="1">
      <c r="A44" s="189"/>
      <c r="B44" s="194"/>
    </row>
    <row r="45" spans="1:6" ht="76.5">
      <c r="A45" s="189">
        <v>10</v>
      </c>
      <c r="B45" s="190" t="s">
        <v>93</v>
      </c>
      <c r="C45" s="191" t="s">
        <v>18</v>
      </c>
      <c r="D45" s="191">
        <v>50</v>
      </c>
      <c r="E45" s="192"/>
      <c r="F45" s="193">
        <f t="shared" ref="F45" si="10">D45*E45</f>
        <v>0</v>
      </c>
    </row>
    <row r="46" spans="1:6" s="197" customFormat="1">
      <c r="A46" s="189"/>
      <c r="B46" s="194"/>
    </row>
    <row r="47" spans="1:6" ht="76.5">
      <c r="A47" s="189">
        <v>11</v>
      </c>
      <c r="B47" s="190" t="s">
        <v>106</v>
      </c>
      <c r="C47" s="191" t="s">
        <v>18</v>
      </c>
      <c r="D47" s="191">
        <v>20</v>
      </c>
      <c r="E47" s="192"/>
      <c r="F47" s="193">
        <f t="shared" ref="F47" si="11">D47*E47</f>
        <v>0</v>
      </c>
    </row>
    <row r="48" spans="1:6" s="197" customFormat="1">
      <c r="A48" s="189"/>
      <c r="B48" s="194"/>
    </row>
    <row r="49" spans="1:6" ht="51">
      <c r="A49" s="189">
        <v>12</v>
      </c>
      <c r="B49" s="190" t="s">
        <v>107</v>
      </c>
      <c r="C49" s="191" t="s">
        <v>1</v>
      </c>
      <c r="D49" s="191">
        <v>1</v>
      </c>
      <c r="E49" s="192"/>
      <c r="F49" s="193">
        <f t="shared" ref="F49" si="12">D49*E49</f>
        <v>0</v>
      </c>
    </row>
    <row r="50" spans="1:6" s="197" customFormat="1">
      <c r="A50" s="189"/>
      <c r="B50" s="194"/>
    </row>
    <row r="51" spans="1:6" ht="38.25">
      <c r="A51" s="189">
        <v>13</v>
      </c>
      <c r="B51" s="190" t="s">
        <v>108</v>
      </c>
      <c r="C51" s="191" t="s">
        <v>18</v>
      </c>
      <c r="D51" s="191">
        <v>600</v>
      </c>
      <c r="E51" s="192"/>
      <c r="F51" s="193">
        <f t="shared" ref="F51" si="13">D51*E51</f>
        <v>0</v>
      </c>
    </row>
    <row r="52" spans="1:6" s="197" customFormat="1">
      <c r="A52" s="189"/>
      <c r="B52" s="194"/>
    </row>
    <row r="53" spans="1:6" ht="38.25">
      <c r="A53" s="189">
        <v>14</v>
      </c>
      <c r="B53" s="190" t="s">
        <v>63</v>
      </c>
      <c r="C53" s="191" t="s">
        <v>26</v>
      </c>
      <c r="D53" s="191">
        <v>80</v>
      </c>
      <c r="E53" s="192"/>
      <c r="F53" s="193">
        <f t="shared" ref="F53" si="14">D53*E53</f>
        <v>0</v>
      </c>
    </row>
    <row r="54" spans="1:6" s="197" customFormat="1">
      <c r="A54" s="189"/>
      <c r="B54" s="194"/>
    </row>
    <row r="55" spans="1:6" s="176" customFormat="1">
      <c r="A55" s="202"/>
      <c r="B55" s="203" t="s">
        <v>6</v>
      </c>
      <c r="C55" s="204"/>
      <c r="D55" s="205"/>
      <c r="E55" s="204"/>
      <c r="F55" s="206">
        <f>SUM(F9:F54)</f>
        <v>0</v>
      </c>
    </row>
    <row r="56" spans="1:6" s="176" customFormat="1">
      <c r="B56" s="207"/>
      <c r="C56" s="208"/>
      <c r="D56" s="209"/>
      <c r="E56" s="208"/>
      <c r="F56" s="210"/>
    </row>
  </sheetData>
  <mergeCells count="2">
    <mergeCell ref="B1:F1"/>
    <mergeCell ref="B2:F2"/>
  </mergeCells>
  <pageMargins left="0.74803149606299213" right="0.70866141732283472" top="0.78740157480314965" bottom="0.78740157480314965" header="0.59055118110236227" footer="0.59055118110236227"/>
  <pageSetup paperSize="9" scale="97" firstPageNumber="3" orientation="portrait" verticalDpi="300" r:id="rId1"/>
  <headerFooter alignWithMargins="0"/>
  <rowBreaks count="2" manualBreakCount="2">
    <brk id="28" max="5" man="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1"/>
  <sheetViews>
    <sheetView showZeros="0" zoomScaleNormal="100" zoomScaleSheetLayoutView="100" workbookViewId="0">
      <selection sqref="A1:XFD1048576"/>
    </sheetView>
  </sheetViews>
  <sheetFormatPr defaultColWidth="9.140625" defaultRowHeight="12.75"/>
  <cols>
    <col min="1" max="1" width="5.7109375" style="189" customWidth="1"/>
    <col min="2" max="2" width="42.28515625" style="194" customWidth="1"/>
    <col min="3" max="3" width="7.7109375" style="195" customWidth="1"/>
    <col min="4" max="4" width="9.42578125" style="180" customWidth="1"/>
    <col min="5" max="5" width="9.140625" style="196"/>
    <col min="6" max="6" width="13.140625" style="211" customWidth="1"/>
    <col min="7" max="16384" width="9.140625" style="171"/>
  </cols>
  <sheetData>
    <row r="1" spans="1:7" ht="15">
      <c r="A1" s="167" t="s">
        <v>20</v>
      </c>
      <c r="B1" s="168" t="s">
        <v>76</v>
      </c>
      <c r="C1" s="169"/>
      <c r="D1" s="169"/>
      <c r="E1" s="169"/>
      <c r="F1" s="169"/>
      <c r="G1" s="170"/>
    </row>
    <row r="2" spans="1:7" ht="15">
      <c r="A2" s="167"/>
      <c r="B2" s="168" t="s">
        <v>75</v>
      </c>
      <c r="C2" s="172"/>
      <c r="D2" s="172"/>
      <c r="E2" s="172"/>
      <c r="F2" s="172"/>
      <c r="G2" s="170"/>
    </row>
    <row r="3" spans="1:7" s="176" customFormat="1" ht="15.75" customHeight="1">
      <c r="A3" s="167"/>
      <c r="B3" s="167"/>
      <c r="C3" s="173"/>
      <c r="D3" s="174"/>
      <c r="E3" s="175"/>
    </row>
    <row r="4" spans="1:7" ht="15">
      <c r="A4" s="212"/>
      <c r="B4" s="178" t="s">
        <v>61</v>
      </c>
      <c r="C4" s="179"/>
      <c r="E4" s="179"/>
      <c r="F4" s="179"/>
    </row>
    <row r="5" spans="1:7" s="176" customFormat="1">
      <c r="B5" s="207"/>
      <c r="C5" s="208"/>
      <c r="D5" s="209"/>
      <c r="E5" s="208"/>
      <c r="F5" s="210"/>
    </row>
    <row r="6" spans="1:7" ht="15.75">
      <c r="A6" s="177" t="s">
        <v>0</v>
      </c>
      <c r="B6" s="178" t="s">
        <v>52</v>
      </c>
      <c r="C6" s="179"/>
    </row>
    <row r="7" spans="1:7" ht="14.25">
      <c r="A7" s="199"/>
      <c r="B7" s="200"/>
      <c r="C7" s="191"/>
      <c r="D7" s="201"/>
      <c r="E7" s="179"/>
      <c r="F7" s="179"/>
    </row>
    <row r="8" spans="1:7">
      <c r="A8" s="181"/>
      <c r="B8" s="187" t="s">
        <v>2</v>
      </c>
      <c r="C8" s="183"/>
      <c r="D8" s="184"/>
      <c r="F8" s="193"/>
    </row>
    <row r="9" spans="1:7" ht="38.25">
      <c r="A9" s="199"/>
      <c r="B9" s="213" t="s">
        <v>678</v>
      </c>
      <c r="C9" s="191"/>
      <c r="D9" s="201"/>
      <c r="E9" s="185"/>
      <c r="F9" s="186"/>
    </row>
    <row r="10" spans="1:7" ht="11.25" customHeight="1">
      <c r="A10" s="199"/>
      <c r="B10" s="200"/>
      <c r="C10" s="191"/>
      <c r="D10" s="201"/>
      <c r="F10" s="193"/>
    </row>
    <row r="11" spans="1:7" ht="102">
      <c r="A11" s="189">
        <v>1</v>
      </c>
      <c r="B11" s="190" t="s">
        <v>681</v>
      </c>
      <c r="C11" s="171"/>
      <c r="D11" s="171"/>
      <c r="E11" s="171"/>
      <c r="F11" s="171"/>
    </row>
    <row r="12" spans="1:7" ht="66.75" customHeight="1">
      <c r="B12" s="190" t="s">
        <v>53</v>
      </c>
      <c r="C12" s="171"/>
      <c r="D12" s="171"/>
      <c r="E12" s="171"/>
      <c r="F12" s="171"/>
    </row>
    <row r="13" spans="1:7" ht="127.5">
      <c r="B13" s="190" t="s">
        <v>679</v>
      </c>
      <c r="C13" s="191" t="s">
        <v>18</v>
      </c>
      <c r="D13" s="191">
        <v>30</v>
      </c>
      <c r="E13" s="195"/>
      <c r="F13" s="193">
        <f>D13*E13</f>
        <v>0</v>
      </c>
    </row>
    <row r="14" spans="1:7">
      <c r="B14" s="190"/>
      <c r="C14" s="191"/>
      <c r="D14" s="191"/>
      <c r="E14" s="195"/>
      <c r="F14" s="193"/>
    </row>
    <row r="15" spans="1:7" ht="102">
      <c r="A15" s="189">
        <v>2</v>
      </c>
      <c r="B15" s="190" t="s">
        <v>680</v>
      </c>
      <c r="C15" s="171"/>
      <c r="D15" s="171"/>
      <c r="E15" s="171"/>
      <c r="F15" s="171"/>
    </row>
    <row r="16" spans="1:7" ht="66.75" customHeight="1">
      <c r="B16" s="190" t="s">
        <v>53</v>
      </c>
      <c r="C16" s="171"/>
      <c r="D16" s="171"/>
      <c r="E16" s="171"/>
      <c r="F16" s="171"/>
    </row>
    <row r="17" spans="1:6" ht="127.5">
      <c r="B17" s="190" t="s">
        <v>679</v>
      </c>
      <c r="C17" s="191" t="s">
        <v>18</v>
      </c>
      <c r="D17" s="191">
        <v>25</v>
      </c>
      <c r="E17" s="195"/>
      <c r="F17" s="193">
        <f>D17*E17</f>
        <v>0</v>
      </c>
    </row>
    <row r="18" spans="1:6">
      <c r="B18" s="190"/>
      <c r="C18" s="191"/>
      <c r="D18" s="191"/>
      <c r="E18" s="195"/>
      <c r="F18" s="193"/>
    </row>
    <row r="19" spans="1:6" ht="102">
      <c r="A19" s="189">
        <v>3</v>
      </c>
      <c r="B19" s="190" t="s">
        <v>682</v>
      </c>
      <c r="C19" s="171"/>
      <c r="D19" s="171"/>
      <c r="E19" s="171"/>
      <c r="F19" s="171"/>
    </row>
    <row r="20" spans="1:6" ht="66.75" customHeight="1">
      <c r="B20" s="190" t="s">
        <v>53</v>
      </c>
      <c r="C20" s="171"/>
      <c r="D20" s="171"/>
      <c r="E20" s="171"/>
      <c r="F20" s="171"/>
    </row>
    <row r="21" spans="1:6" ht="127.5">
      <c r="B21" s="190" t="s">
        <v>679</v>
      </c>
      <c r="C21" s="191" t="s">
        <v>18</v>
      </c>
      <c r="D21" s="191">
        <v>20</v>
      </c>
      <c r="E21" s="195"/>
      <c r="F21" s="193">
        <f>D21*E21</f>
        <v>0</v>
      </c>
    </row>
    <row r="22" spans="1:6">
      <c r="B22" s="190"/>
      <c r="C22" s="191"/>
      <c r="D22" s="191"/>
      <c r="E22" s="195"/>
      <c r="F22" s="193"/>
    </row>
    <row r="23" spans="1:6" ht="127.5">
      <c r="A23" s="189">
        <v>4</v>
      </c>
      <c r="B23" s="190" t="s">
        <v>683</v>
      </c>
      <c r="C23" s="171"/>
      <c r="D23" s="171"/>
      <c r="E23" s="171"/>
      <c r="F23" s="171"/>
    </row>
    <row r="24" spans="1:6" ht="66.75" customHeight="1">
      <c r="B24" s="190" t="s">
        <v>53</v>
      </c>
      <c r="C24" s="171"/>
      <c r="D24" s="171"/>
      <c r="E24" s="171"/>
      <c r="F24" s="171"/>
    </row>
    <row r="25" spans="1:6" ht="127.5">
      <c r="B25" s="190" t="s">
        <v>679</v>
      </c>
      <c r="C25" s="191" t="s">
        <v>18</v>
      </c>
      <c r="D25" s="191">
        <v>3</v>
      </c>
      <c r="E25" s="195"/>
      <c r="F25" s="193">
        <f>D25*E25</f>
        <v>0</v>
      </c>
    </row>
    <row r="26" spans="1:6" ht="11.25" customHeight="1">
      <c r="A26" s="199"/>
      <c r="B26" s="200"/>
      <c r="C26" s="191"/>
      <c r="D26" s="201"/>
      <c r="E26" s="195"/>
      <c r="F26" s="193"/>
    </row>
    <row r="27" spans="1:6" s="176" customFormat="1">
      <c r="A27" s="202"/>
      <c r="B27" s="203" t="s">
        <v>54</v>
      </c>
      <c r="C27" s="204"/>
      <c r="D27" s="205"/>
      <c r="E27" s="204"/>
      <c r="F27" s="206">
        <f>SUM(F8:F25)</f>
        <v>0</v>
      </c>
    </row>
    <row r="28" spans="1:6" s="176" customFormat="1">
      <c r="B28" s="207"/>
      <c r="C28" s="208"/>
      <c r="D28" s="209"/>
    </row>
    <row r="29" spans="1:6" ht="15.75">
      <c r="A29" s="177" t="s">
        <v>3</v>
      </c>
      <c r="B29" s="178" t="s">
        <v>47</v>
      </c>
      <c r="C29" s="179"/>
    </row>
    <row r="30" spans="1:6" ht="14.25">
      <c r="A30" s="199"/>
      <c r="B30" s="200"/>
      <c r="C30" s="191"/>
      <c r="D30" s="201"/>
      <c r="E30" s="179"/>
      <c r="F30" s="179"/>
    </row>
    <row r="31" spans="1:6" ht="51">
      <c r="A31" s="189">
        <v>1</v>
      </c>
      <c r="B31" s="198" t="s">
        <v>684</v>
      </c>
      <c r="C31" s="191" t="s">
        <v>18</v>
      </c>
      <c r="D31" s="191">
        <v>130</v>
      </c>
      <c r="E31" s="195"/>
      <c r="F31" s="193">
        <f t="shared" ref="F31" si="0">D31*E31</f>
        <v>0</v>
      </c>
    </row>
    <row r="32" spans="1:6" ht="11.25" customHeight="1">
      <c r="A32" s="199"/>
      <c r="B32" s="200"/>
      <c r="C32" s="191"/>
      <c r="D32" s="201"/>
      <c r="E32" s="195"/>
      <c r="F32" s="193"/>
    </row>
    <row r="33" spans="1:6" ht="51">
      <c r="A33" s="189">
        <v>2</v>
      </c>
      <c r="B33" s="190" t="s">
        <v>685</v>
      </c>
      <c r="C33" s="191" t="s">
        <v>18</v>
      </c>
      <c r="D33" s="191">
        <v>130</v>
      </c>
      <c r="E33" s="192"/>
      <c r="F33" s="193">
        <f>D33*E33</f>
        <v>0</v>
      </c>
    </row>
    <row r="34" spans="1:6" s="197" customFormat="1">
      <c r="A34" s="189"/>
      <c r="B34" s="194"/>
    </row>
    <row r="35" spans="1:6" ht="51">
      <c r="A35" s="189">
        <v>3</v>
      </c>
      <c r="B35" s="198" t="s">
        <v>686</v>
      </c>
      <c r="C35" s="191" t="s">
        <v>18</v>
      </c>
      <c r="D35" s="191">
        <v>130</v>
      </c>
      <c r="E35" s="195"/>
      <c r="F35" s="193">
        <f t="shared" ref="F35" si="1">D35*E35</f>
        <v>0</v>
      </c>
    </row>
    <row r="36" spans="1:6" ht="11.25" customHeight="1">
      <c r="A36" s="199"/>
      <c r="B36" s="200"/>
      <c r="C36" s="191"/>
      <c r="D36" s="201"/>
      <c r="E36" s="195"/>
      <c r="F36" s="193"/>
    </row>
    <row r="37" spans="1:6" s="176" customFormat="1">
      <c r="A37" s="202"/>
      <c r="B37" s="203" t="s">
        <v>48</v>
      </c>
      <c r="C37" s="204"/>
      <c r="D37" s="205"/>
      <c r="E37" s="204"/>
      <c r="F37" s="206">
        <f>SUM(F31:F36)</f>
        <v>0</v>
      </c>
    </row>
    <row r="38" spans="1:6" s="176" customFormat="1">
      <c r="B38" s="207"/>
      <c r="C38" s="208"/>
      <c r="D38" s="209"/>
    </row>
    <row r="39" spans="1:6" ht="15.75">
      <c r="A39" s="177" t="s">
        <v>7</v>
      </c>
      <c r="B39" s="178" t="s">
        <v>49</v>
      </c>
      <c r="C39" s="179"/>
    </row>
    <row r="40" spans="1:6" ht="14.25">
      <c r="A40" s="199"/>
      <c r="B40" s="200"/>
      <c r="C40" s="191"/>
      <c r="D40" s="201"/>
      <c r="E40" s="179"/>
      <c r="F40" s="179"/>
    </row>
    <row r="41" spans="1:6">
      <c r="A41" s="181"/>
      <c r="B41" s="182" t="s">
        <v>2</v>
      </c>
      <c r="C41" s="183"/>
      <c r="D41" s="184"/>
      <c r="F41" s="193"/>
    </row>
    <row r="42" spans="1:6" ht="38.25">
      <c r="A42" s="199"/>
      <c r="B42" s="213" t="s">
        <v>14</v>
      </c>
      <c r="C42" s="191"/>
      <c r="D42" s="201"/>
      <c r="E42" s="185"/>
      <c r="F42" s="186"/>
    </row>
    <row r="43" spans="1:6" ht="11.25" customHeight="1">
      <c r="A43" s="199"/>
      <c r="B43" s="200"/>
      <c r="C43" s="191"/>
      <c r="D43" s="201"/>
      <c r="F43" s="193"/>
    </row>
    <row r="44" spans="1:6" ht="140.25">
      <c r="A44" s="189">
        <v>1</v>
      </c>
      <c r="B44" s="190" t="s">
        <v>111</v>
      </c>
      <c r="C44" s="191" t="s">
        <v>18</v>
      </c>
      <c r="D44" s="191">
        <v>130</v>
      </c>
      <c r="E44" s="195"/>
      <c r="F44" s="193">
        <f t="shared" ref="F44" si="2">D44*E44</f>
        <v>0</v>
      </c>
    </row>
    <row r="45" spans="1:6" ht="11.25" customHeight="1">
      <c r="A45" s="199"/>
      <c r="B45" s="200"/>
      <c r="C45" s="191"/>
      <c r="D45" s="201"/>
      <c r="E45" s="195"/>
      <c r="F45" s="193"/>
    </row>
    <row r="46" spans="1:6" s="176" customFormat="1">
      <c r="A46" s="202"/>
      <c r="B46" s="203" t="s">
        <v>50</v>
      </c>
      <c r="C46" s="204"/>
      <c r="D46" s="205"/>
      <c r="E46" s="204"/>
      <c r="F46" s="206">
        <f>SUM(F44:F45)</f>
        <v>0</v>
      </c>
    </row>
    <row r="47" spans="1:6" s="176" customFormat="1">
      <c r="B47" s="207"/>
      <c r="C47" s="208"/>
      <c r="D47" s="209"/>
    </row>
    <row r="48" spans="1:6" ht="15.75">
      <c r="A48" s="177" t="s">
        <v>12</v>
      </c>
      <c r="B48" s="178" t="s">
        <v>10</v>
      </c>
      <c r="C48" s="179"/>
    </row>
    <row r="49" spans="1:6" ht="14.25">
      <c r="A49" s="199"/>
      <c r="B49" s="200"/>
      <c r="C49" s="191"/>
      <c r="D49" s="201"/>
      <c r="E49" s="179"/>
      <c r="F49" s="179"/>
    </row>
    <row r="50" spans="1:6">
      <c r="A50" s="181"/>
      <c r="B50" s="182" t="s">
        <v>2</v>
      </c>
      <c r="C50" s="183"/>
      <c r="D50" s="184"/>
      <c r="F50" s="193"/>
    </row>
    <row r="51" spans="1:6" ht="89.25">
      <c r="A51" s="199"/>
      <c r="B51" s="187" t="s">
        <v>110</v>
      </c>
      <c r="C51" s="191"/>
      <c r="D51" s="201"/>
      <c r="E51" s="185"/>
      <c r="F51" s="186"/>
    </row>
    <row r="52" spans="1:6" ht="11.25" customHeight="1">
      <c r="A52" s="199"/>
      <c r="B52" s="200"/>
      <c r="C52" s="191"/>
      <c r="D52" s="201"/>
      <c r="F52" s="193"/>
    </row>
    <row r="53" spans="1:6" ht="63.75">
      <c r="A53" s="189">
        <v>1</v>
      </c>
      <c r="B53" s="190" t="s">
        <v>64</v>
      </c>
      <c r="C53" s="191" t="s">
        <v>18</v>
      </c>
      <c r="D53" s="191">
        <v>400</v>
      </c>
      <c r="E53" s="195"/>
      <c r="F53" s="193">
        <f t="shared" ref="F53" si="3">D53*E53</f>
        <v>0</v>
      </c>
    </row>
    <row r="54" spans="1:6" ht="14.25">
      <c r="A54" s="199"/>
      <c r="B54" s="200"/>
      <c r="C54" s="191"/>
      <c r="D54" s="201"/>
      <c r="E54" s="195"/>
      <c r="F54" s="193"/>
    </row>
    <row r="55" spans="1:6" ht="89.25">
      <c r="A55" s="189">
        <v>2</v>
      </c>
      <c r="B55" s="190" t="s">
        <v>112</v>
      </c>
      <c r="C55" s="191"/>
      <c r="D55" s="191"/>
      <c r="E55" s="195"/>
      <c r="F55" s="193"/>
    </row>
    <row r="56" spans="1:6">
      <c r="A56" s="189" t="s">
        <v>30</v>
      </c>
      <c r="B56" s="190" t="s">
        <v>113</v>
      </c>
      <c r="C56" s="191" t="s">
        <v>16</v>
      </c>
      <c r="D56" s="191">
        <v>60</v>
      </c>
      <c r="E56" s="195"/>
      <c r="F56" s="193">
        <f t="shared" ref="F56:F58" si="4">D56*E56</f>
        <v>0</v>
      </c>
    </row>
    <row r="57" spans="1:6">
      <c r="A57" s="189" t="s">
        <v>31</v>
      </c>
      <c r="B57" s="190" t="s">
        <v>46</v>
      </c>
      <c r="C57" s="191" t="s">
        <v>16</v>
      </c>
      <c r="D57" s="191">
        <v>30</v>
      </c>
      <c r="E57" s="195"/>
      <c r="F57" s="193">
        <f t="shared" si="4"/>
        <v>0</v>
      </c>
    </row>
    <row r="58" spans="1:6">
      <c r="A58" s="189" t="s">
        <v>32</v>
      </c>
      <c r="B58" s="190" t="s">
        <v>45</v>
      </c>
      <c r="C58" s="191" t="s">
        <v>16</v>
      </c>
      <c r="D58" s="191">
        <v>170</v>
      </c>
      <c r="E58" s="195"/>
      <c r="F58" s="193">
        <f t="shared" si="4"/>
        <v>0</v>
      </c>
    </row>
    <row r="59" spans="1:6" ht="14.25">
      <c r="A59" s="199"/>
      <c r="B59" s="200"/>
      <c r="C59" s="191"/>
      <c r="D59" s="201"/>
      <c r="E59" s="195"/>
      <c r="F59" s="193"/>
    </row>
    <row r="60" spans="1:6" ht="102">
      <c r="A60" s="189">
        <v>3</v>
      </c>
      <c r="B60" s="190" t="s">
        <v>124</v>
      </c>
      <c r="C60" s="191" t="s">
        <v>1</v>
      </c>
      <c r="D60" s="191">
        <v>1</v>
      </c>
      <c r="E60" s="195"/>
      <c r="F60" s="193">
        <f t="shared" ref="F60" si="5">D60*E60</f>
        <v>0</v>
      </c>
    </row>
    <row r="61" spans="1:6" ht="14.25">
      <c r="A61" s="199"/>
      <c r="B61" s="200"/>
      <c r="C61" s="191"/>
      <c r="D61" s="201"/>
      <c r="E61" s="195"/>
      <c r="F61" s="193"/>
    </row>
    <row r="62" spans="1:6" s="176" customFormat="1">
      <c r="A62" s="202"/>
      <c r="B62" s="203" t="s">
        <v>11</v>
      </c>
      <c r="C62" s="204"/>
      <c r="D62" s="205"/>
      <c r="E62" s="204"/>
      <c r="F62" s="206">
        <f>SUM(F53:F60)</f>
        <v>0</v>
      </c>
    </row>
    <row r="63" spans="1:6" s="176" customFormat="1">
      <c r="B63" s="207"/>
      <c r="C63" s="208"/>
      <c r="D63" s="209"/>
    </row>
    <row r="64" spans="1:6" ht="15.75">
      <c r="A64" s="177" t="s">
        <v>25</v>
      </c>
      <c r="B64" s="178" t="s">
        <v>114</v>
      </c>
      <c r="C64" s="179"/>
    </row>
    <row r="65" spans="1:6" ht="14.25">
      <c r="A65" s="199"/>
      <c r="B65" s="200"/>
      <c r="C65" s="191"/>
      <c r="D65" s="201"/>
      <c r="E65" s="179"/>
      <c r="F65" s="179"/>
    </row>
    <row r="66" spans="1:6" ht="76.5">
      <c r="A66" s="189">
        <v>1</v>
      </c>
      <c r="B66" s="190" t="s">
        <v>65</v>
      </c>
      <c r="C66" s="191" t="s">
        <v>18</v>
      </c>
      <c r="D66" s="191">
        <v>70</v>
      </c>
      <c r="E66" s="195"/>
      <c r="F66" s="193">
        <f t="shared" ref="F66" si="6">D66*E66</f>
        <v>0</v>
      </c>
    </row>
    <row r="67" spans="1:6" ht="11.25" customHeight="1">
      <c r="A67" s="199"/>
      <c r="B67" s="200"/>
      <c r="C67" s="191"/>
      <c r="D67" s="201"/>
      <c r="E67" s="195"/>
      <c r="F67" s="193"/>
    </row>
    <row r="68" spans="1:6" ht="51">
      <c r="A68" s="189">
        <v>2</v>
      </c>
      <c r="B68" s="190" t="s">
        <v>116</v>
      </c>
      <c r="C68" s="191" t="s">
        <v>16</v>
      </c>
      <c r="D68" s="191">
        <v>70</v>
      </c>
      <c r="E68" s="195"/>
      <c r="F68" s="193">
        <f t="shared" ref="F68" si="7">D68*E68</f>
        <v>0</v>
      </c>
    </row>
    <row r="69" spans="1:6" ht="14.25">
      <c r="A69" s="199"/>
      <c r="B69" s="200"/>
      <c r="C69" s="191"/>
      <c r="D69" s="201"/>
      <c r="E69" s="179"/>
      <c r="F69" s="179"/>
    </row>
    <row r="70" spans="1:6" ht="63.75">
      <c r="A70" s="189">
        <v>3</v>
      </c>
      <c r="B70" s="190" t="s">
        <v>66</v>
      </c>
      <c r="C70" s="191" t="s">
        <v>18</v>
      </c>
      <c r="D70" s="191">
        <v>30</v>
      </c>
      <c r="E70" s="195"/>
      <c r="F70" s="193">
        <f t="shared" ref="F70" si="8">D70*E70</f>
        <v>0</v>
      </c>
    </row>
    <row r="71" spans="1:6" ht="11.25" customHeight="1">
      <c r="A71" s="199"/>
      <c r="B71" s="200"/>
      <c r="C71" s="191"/>
      <c r="D71" s="201"/>
      <c r="E71" s="195"/>
      <c r="F71" s="193"/>
    </row>
    <row r="72" spans="1:6" ht="63.75">
      <c r="A72" s="189">
        <v>4</v>
      </c>
      <c r="B72" s="190" t="s">
        <v>67</v>
      </c>
      <c r="C72" s="191" t="s">
        <v>16</v>
      </c>
      <c r="D72" s="191">
        <v>35</v>
      </c>
      <c r="E72" s="195"/>
      <c r="F72" s="193">
        <f t="shared" ref="F72" si="9">D72*E72</f>
        <v>0</v>
      </c>
    </row>
    <row r="73" spans="1:6" ht="11.25" customHeight="1">
      <c r="A73" s="199"/>
      <c r="B73" s="200"/>
      <c r="C73" s="191"/>
      <c r="D73" s="201"/>
      <c r="E73" s="195"/>
      <c r="F73" s="193"/>
    </row>
    <row r="74" spans="1:6" ht="153">
      <c r="A74" s="189">
        <v>5</v>
      </c>
      <c r="B74" s="190" t="s">
        <v>117</v>
      </c>
      <c r="C74" s="191" t="s">
        <v>18</v>
      </c>
      <c r="D74" s="191">
        <v>500</v>
      </c>
      <c r="E74" s="195"/>
      <c r="F74" s="193">
        <f t="shared" ref="F74" si="10">D74*E74</f>
        <v>0</v>
      </c>
    </row>
    <row r="75" spans="1:6" ht="11.25" customHeight="1">
      <c r="A75" s="199"/>
      <c r="B75" s="200"/>
      <c r="C75" s="191"/>
      <c r="D75" s="201"/>
      <c r="E75" s="195"/>
      <c r="F75" s="193"/>
    </row>
    <row r="76" spans="1:6" ht="51">
      <c r="A76" s="189">
        <v>6</v>
      </c>
      <c r="B76" s="190" t="s">
        <v>118</v>
      </c>
      <c r="C76" s="191" t="s">
        <v>16</v>
      </c>
      <c r="D76" s="191">
        <v>60</v>
      </c>
      <c r="E76" s="195"/>
      <c r="F76" s="193">
        <f t="shared" ref="F76" si="11">D76*E76</f>
        <v>0</v>
      </c>
    </row>
    <row r="77" spans="1:6" ht="11.25" customHeight="1">
      <c r="A77" s="199"/>
      <c r="B77" s="200"/>
      <c r="C77" s="191"/>
      <c r="D77" s="201"/>
      <c r="E77" s="195"/>
      <c r="F77" s="193"/>
    </row>
    <row r="78" spans="1:6" s="176" customFormat="1">
      <c r="A78" s="202"/>
      <c r="B78" s="203" t="s">
        <v>115</v>
      </c>
      <c r="C78" s="204"/>
      <c r="D78" s="205"/>
      <c r="E78" s="204"/>
      <c r="F78" s="206">
        <f>SUM(F66:F76)</f>
        <v>0</v>
      </c>
    </row>
    <row r="79" spans="1:6" ht="14.25">
      <c r="A79" s="199"/>
      <c r="B79" s="200"/>
      <c r="C79" s="191"/>
      <c r="D79" s="201"/>
      <c r="E79" s="179"/>
      <c r="F79" s="179"/>
    </row>
    <row r="80" spans="1:6" ht="15.75">
      <c r="A80" s="177" t="s">
        <v>51</v>
      </c>
      <c r="B80" s="178" t="s">
        <v>68</v>
      </c>
      <c r="C80" s="179"/>
    </row>
    <row r="81" spans="1:6" ht="14.25">
      <c r="A81" s="199"/>
      <c r="B81" s="200"/>
      <c r="C81" s="191"/>
      <c r="D81" s="201"/>
      <c r="E81" s="179"/>
      <c r="F81" s="179"/>
    </row>
    <row r="82" spans="1:6" ht="89.25">
      <c r="A82" s="189">
        <v>1</v>
      </c>
      <c r="B82" s="190" t="s">
        <v>746</v>
      </c>
      <c r="C82" s="171"/>
      <c r="D82" s="171"/>
      <c r="E82" s="171"/>
      <c r="F82" s="171"/>
    </row>
    <row r="83" spans="1:6" ht="140.25">
      <c r="B83" s="190" t="s">
        <v>125</v>
      </c>
      <c r="C83" s="171"/>
      <c r="D83" s="171"/>
      <c r="E83" s="171"/>
      <c r="F83" s="171"/>
    </row>
    <row r="84" spans="1:6">
      <c r="B84" s="190" t="s">
        <v>101</v>
      </c>
      <c r="C84" s="171"/>
      <c r="D84" s="171"/>
      <c r="E84" s="171"/>
      <c r="F84" s="171"/>
    </row>
    <row r="85" spans="1:6">
      <c r="A85" s="189" t="s">
        <v>30</v>
      </c>
      <c r="B85" s="190" t="s">
        <v>651</v>
      </c>
      <c r="C85" s="191" t="s">
        <v>1</v>
      </c>
      <c r="D85" s="191">
        <v>5</v>
      </c>
      <c r="E85" s="195"/>
      <c r="F85" s="193">
        <f t="shared" ref="F85" si="12">D85*E85</f>
        <v>0</v>
      </c>
    </row>
    <row r="86" spans="1:6">
      <c r="A86" s="189" t="s">
        <v>31</v>
      </c>
      <c r="B86" s="190" t="s">
        <v>652</v>
      </c>
      <c r="C86" s="191" t="s">
        <v>1</v>
      </c>
      <c r="D86" s="191">
        <v>9</v>
      </c>
      <c r="E86" s="195"/>
      <c r="F86" s="193">
        <f t="shared" ref="F86" si="13">D86*E86</f>
        <v>0</v>
      </c>
    </row>
    <row r="87" spans="1:6" ht="11.25" customHeight="1">
      <c r="A87" s="199"/>
      <c r="B87" s="200"/>
      <c r="C87" s="191"/>
      <c r="D87" s="201"/>
      <c r="E87" s="195"/>
      <c r="F87" s="193"/>
    </row>
    <row r="88" spans="1:6" ht="89.25">
      <c r="A88" s="189">
        <v>2</v>
      </c>
      <c r="B88" s="190" t="s">
        <v>746</v>
      </c>
      <c r="C88" s="171"/>
      <c r="D88" s="171"/>
      <c r="E88" s="171"/>
      <c r="F88" s="171"/>
    </row>
    <row r="89" spans="1:6" ht="153">
      <c r="B89" s="190" t="s">
        <v>132</v>
      </c>
      <c r="C89" s="171"/>
      <c r="D89" s="171"/>
      <c r="E89" s="171"/>
      <c r="F89" s="171"/>
    </row>
    <row r="90" spans="1:6">
      <c r="B90" s="190" t="s">
        <v>101</v>
      </c>
      <c r="C90" s="171"/>
      <c r="D90" s="171"/>
      <c r="E90" s="171"/>
      <c r="F90" s="171"/>
    </row>
    <row r="91" spans="1:6">
      <c r="A91" s="189" t="s">
        <v>30</v>
      </c>
      <c r="B91" s="190" t="s">
        <v>651</v>
      </c>
      <c r="C91" s="191" t="s">
        <v>1</v>
      </c>
      <c r="D91" s="191">
        <v>2</v>
      </c>
      <c r="E91" s="195"/>
      <c r="F91" s="193">
        <f t="shared" ref="F91" si="14">D91*E91</f>
        <v>0</v>
      </c>
    </row>
    <row r="92" spans="1:6" ht="11.25" customHeight="1">
      <c r="A92" s="199"/>
      <c r="B92" s="200"/>
      <c r="C92" s="191"/>
      <c r="D92" s="201"/>
      <c r="E92" s="195"/>
      <c r="F92" s="193"/>
    </row>
    <row r="93" spans="1:6" ht="102">
      <c r="A93" s="189">
        <v>3</v>
      </c>
      <c r="B93" s="214" t="s">
        <v>747</v>
      </c>
      <c r="C93" s="191" t="s">
        <v>1</v>
      </c>
      <c r="D93" s="191">
        <v>1</v>
      </c>
      <c r="E93" s="195"/>
      <c r="F93" s="193">
        <f t="shared" ref="F93" si="15">D93*E93</f>
        <v>0</v>
      </c>
    </row>
    <row r="94" spans="1:6" ht="14.25">
      <c r="A94" s="199"/>
      <c r="B94" s="200"/>
      <c r="C94" s="191"/>
      <c r="D94" s="201"/>
      <c r="E94" s="179"/>
      <c r="F94" s="179"/>
    </row>
    <row r="95" spans="1:6" ht="102">
      <c r="A95" s="189">
        <v>4</v>
      </c>
      <c r="B95" s="214" t="s">
        <v>747</v>
      </c>
      <c r="C95" s="191" t="s">
        <v>1</v>
      </c>
      <c r="D95" s="191">
        <v>1</v>
      </c>
      <c r="E95" s="195"/>
      <c r="F95" s="193">
        <f t="shared" ref="F95" si="16">D95*E95</f>
        <v>0</v>
      </c>
    </row>
    <row r="96" spans="1:6" ht="14.25">
      <c r="A96" s="199"/>
      <c r="B96" s="200"/>
      <c r="C96" s="191"/>
      <c r="D96" s="201"/>
      <c r="E96" s="179"/>
      <c r="F96" s="179"/>
    </row>
    <row r="97" spans="1:9" s="176" customFormat="1">
      <c r="A97" s="202"/>
      <c r="B97" s="203" t="s">
        <v>69</v>
      </c>
      <c r="C97" s="204"/>
      <c r="D97" s="205"/>
      <c r="E97" s="204"/>
      <c r="F97" s="206">
        <f>SUM(F84:F95)</f>
        <v>0</v>
      </c>
    </row>
    <row r="98" spans="1:9" ht="14.25">
      <c r="A98" s="199"/>
      <c r="B98" s="200"/>
      <c r="C98" s="191"/>
      <c r="D98" s="201"/>
      <c r="E98" s="179"/>
      <c r="F98" s="179"/>
    </row>
    <row r="99" spans="1:9" ht="15.75">
      <c r="A99" s="177" t="s">
        <v>55</v>
      </c>
      <c r="B99" s="178" t="s">
        <v>660</v>
      </c>
      <c r="C99" s="179"/>
    </row>
    <row r="100" spans="1:9">
      <c r="A100" s="199"/>
      <c r="B100" s="215"/>
      <c r="C100" s="191"/>
      <c r="D100" s="201"/>
      <c r="F100" s="193"/>
    </row>
    <row r="101" spans="1:9">
      <c r="A101" s="181"/>
      <c r="B101" s="182" t="s">
        <v>2</v>
      </c>
      <c r="C101" s="183"/>
      <c r="D101" s="184"/>
      <c r="E101" s="179"/>
      <c r="F101" s="179"/>
    </row>
    <row r="102" spans="1:9" ht="63.75">
      <c r="A102" s="199"/>
      <c r="B102" s="216" t="s">
        <v>661</v>
      </c>
      <c r="C102" s="191"/>
      <c r="D102" s="201"/>
      <c r="F102" s="193"/>
    </row>
    <row r="103" spans="1:9">
      <c r="A103" s="199"/>
      <c r="B103" s="215"/>
      <c r="C103" s="191"/>
      <c r="D103" s="201"/>
      <c r="F103" s="193"/>
    </row>
    <row r="104" spans="1:9" s="189" customFormat="1" ht="165.75">
      <c r="A104" s="217">
        <v>1</v>
      </c>
      <c r="B104" s="218" t="s">
        <v>668</v>
      </c>
      <c r="C104" s="219" t="s">
        <v>1</v>
      </c>
      <c r="D104" s="219">
        <v>1</v>
      </c>
      <c r="E104" s="220"/>
      <c r="F104" s="39">
        <f>D104*E104</f>
        <v>0</v>
      </c>
    </row>
    <row r="105" spans="1:9" s="226" customFormat="1" ht="14.25">
      <c r="A105" s="221"/>
      <c r="B105" s="222"/>
      <c r="C105" s="191"/>
      <c r="D105" s="191"/>
      <c r="E105" s="195"/>
      <c r="F105" s="223"/>
      <c r="G105" s="224"/>
      <c r="H105" s="225"/>
      <c r="I105" s="225"/>
    </row>
    <row r="106" spans="1:9" s="189" customFormat="1" ht="153">
      <c r="A106" s="217">
        <v>2</v>
      </c>
      <c r="B106" s="218" t="s">
        <v>669</v>
      </c>
      <c r="C106" s="219" t="s">
        <v>1</v>
      </c>
      <c r="D106" s="219">
        <v>2</v>
      </c>
      <c r="E106" s="220"/>
      <c r="F106" s="39">
        <f>D106*E106</f>
        <v>0</v>
      </c>
    </row>
    <row r="107" spans="1:9" s="226" customFormat="1" ht="14.25">
      <c r="A107" s="221"/>
      <c r="B107" s="222"/>
      <c r="C107" s="191"/>
      <c r="D107" s="191"/>
      <c r="E107" s="195"/>
      <c r="F107" s="223"/>
      <c r="G107" s="224"/>
      <c r="H107" s="225"/>
      <c r="I107" s="225"/>
    </row>
    <row r="108" spans="1:9" s="189" customFormat="1" ht="165.75">
      <c r="A108" s="217">
        <v>3</v>
      </c>
      <c r="B108" s="218" t="s">
        <v>671</v>
      </c>
      <c r="C108" s="219" t="s">
        <v>1</v>
      </c>
      <c r="D108" s="219">
        <v>1</v>
      </c>
      <c r="E108" s="220"/>
      <c r="F108" s="39">
        <f>D108*E108</f>
        <v>0</v>
      </c>
    </row>
    <row r="109" spans="1:9" s="226" customFormat="1" ht="14.25">
      <c r="A109" s="221"/>
      <c r="B109" s="222"/>
      <c r="C109" s="191"/>
      <c r="D109" s="191"/>
      <c r="E109" s="195"/>
      <c r="F109" s="223"/>
      <c r="G109" s="224"/>
      <c r="H109" s="225"/>
      <c r="I109" s="225"/>
    </row>
    <row r="110" spans="1:9" s="189" customFormat="1" ht="165.75">
      <c r="A110" s="217">
        <v>4</v>
      </c>
      <c r="B110" s="218" t="s">
        <v>670</v>
      </c>
      <c r="C110" s="219" t="s">
        <v>1</v>
      </c>
      <c r="D110" s="219">
        <v>1</v>
      </c>
      <c r="E110" s="220"/>
      <c r="F110" s="39">
        <f>D110*E110</f>
        <v>0</v>
      </c>
    </row>
    <row r="111" spans="1:9" s="226" customFormat="1" ht="14.25">
      <c r="A111" s="221"/>
      <c r="B111" s="222"/>
      <c r="C111" s="191"/>
      <c r="D111" s="191"/>
      <c r="E111" s="195"/>
      <c r="F111" s="223"/>
      <c r="G111" s="224"/>
      <c r="H111" s="225"/>
      <c r="I111" s="225"/>
    </row>
    <row r="112" spans="1:9" s="189" customFormat="1" ht="204">
      <c r="A112" s="217">
        <v>5</v>
      </c>
      <c r="B112" s="218" t="s">
        <v>672</v>
      </c>
      <c r="C112" s="191" t="s">
        <v>1</v>
      </c>
      <c r="D112" s="191">
        <v>1</v>
      </c>
      <c r="E112" s="195"/>
      <c r="F112" s="39">
        <f>D112*E112</f>
        <v>0</v>
      </c>
    </row>
    <row r="113" spans="1:9" s="226" customFormat="1" ht="14.25">
      <c r="A113" s="221"/>
      <c r="B113" s="222"/>
      <c r="C113" s="191"/>
      <c r="D113" s="191"/>
      <c r="E113" s="195"/>
      <c r="F113" s="223"/>
      <c r="G113" s="224"/>
      <c r="H113" s="225"/>
      <c r="I113" s="225"/>
    </row>
    <row r="114" spans="1:9" s="176" customFormat="1">
      <c r="A114" s="202"/>
      <c r="B114" s="203" t="s">
        <v>662</v>
      </c>
      <c r="C114" s="204"/>
      <c r="D114" s="205"/>
      <c r="E114" s="204"/>
      <c r="F114" s="206">
        <f>SUM(F104:F113)</f>
        <v>0</v>
      </c>
    </row>
    <row r="115" spans="1:9" ht="14.25">
      <c r="A115" s="199"/>
      <c r="B115" s="200"/>
      <c r="C115" s="191"/>
      <c r="D115" s="201"/>
      <c r="E115" s="179"/>
      <c r="F115" s="179"/>
    </row>
    <row r="116" spans="1:9" ht="15.75">
      <c r="A116" s="177" t="s">
        <v>58</v>
      </c>
      <c r="B116" s="178" t="s">
        <v>28</v>
      </c>
      <c r="C116" s="179"/>
    </row>
    <row r="117" spans="1:9" ht="14.25">
      <c r="A117" s="199"/>
      <c r="B117" s="200"/>
      <c r="C117" s="191"/>
      <c r="D117" s="201"/>
      <c r="E117" s="179"/>
      <c r="F117" s="179"/>
    </row>
    <row r="118" spans="1:9" ht="127.5">
      <c r="A118" s="189">
        <v>1</v>
      </c>
      <c r="B118" s="190" t="s">
        <v>126</v>
      </c>
      <c r="C118" s="191" t="s">
        <v>1</v>
      </c>
      <c r="D118" s="191">
        <v>1</v>
      </c>
      <c r="E118" s="195"/>
      <c r="F118" s="193">
        <f t="shared" ref="F118" si="17">D118*E118</f>
        <v>0</v>
      </c>
    </row>
    <row r="119" spans="1:9" ht="14.25">
      <c r="A119" s="199"/>
      <c r="B119" s="200"/>
      <c r="C119" s="191"/>
      <c r="D119" s="201"/>
      <c r="E119" s="195"/>
      <c r="F119" s="193"/>
    </row>
    <row r="120" spans="1:9" ht="127.5">
      <c r="A120" s="189">
        <v>2</v>
      </c>
      <c r="B120" s="190" t="s">
        <v>228</v>
      </c>
      <c r="C120" s="191" t="s">
        <v>1</v>
      </c>
      <c r="D120" s="191">
        <v>1</v>
      </c>
      <c r="E120" s="195"/>
      <c r="F120" s="193">
        <f t="shared" ref="F120" si="18">D120*E120</f>
        <v>0</v>
      </c>
    </row>
    <row r="121" spans="1:9" ht="14.25">
      <c r="A121" s="199"/>
      <c r="B121" s="200"/>
      <c r="C121" s="191"/>
      <c r="D121" s="201"/>
      <c r="E121" s="195"/>
      <c r="F121" s="193"/>
    </row>
    <row r="122" spans="1:9" s="226" customFormat="1" ht="38.25">
      <c r="A122" s="227">
        <v>3</v>
      </c>
      <c r="B122" s="190" t="s">
        <v>129</v>
      </c>
      <c r="G122" s="224"/>
      <c r="H122" s="225"/>
      <c r="I122" s="225"/>
    </row>
    <row r="123" spans="1:9" s="226" customFormat="1" ht="242.25">
      <c r="A123" s="227"/>
      <c r="B123" s="190" t="s">
        <v>748</v>
      </c>
      <c r="C123" s="191"/>
      <c r="D123" s="191"/>
      <c r="E123" s="195"/>
      <c r="F123" s="39"/>
      <c r="G123" s="224"/>
      <c r="H123" s="225"/>
      <c r="I123" s="225"/>
    </row>
    <row r="124" spans="1:9">
      <c r="A124" s="189" t="s">
        <v>30</v>
      </c>
      <c r="B124" s="190" t="s">
        <v>127</v>
      </c>
      <c r="C124" s="191" t="s">
        <v>1</v>
      </c>
      <c r="D124" s="191">
        <v>4</v>
      </c>
      <c r="E124" s="195"/>
      <c r="F124" s="39">
        <f>D124*E124</f>
        <v>0</v>
      </c>
    </row>
    <row r="125" spans="1:9" s="226" customFormat="1" ht="14.25">
      <c r="A125" s="221"/>
      <c r="B125" s="222"/>
      <c r="C125" s="191"/>
      <c r="D125" s="191"/>
      <c r="E125" s="195"/>
      <c r="F125" s="223"/>
      <c r="G125" s="224"/>
      <c r="H125" s="225"/>
      <c r="I125" s="225"/>
    </row>
    <row r="126" spans="1:9" s="226" customFormat="1" ht="38.25">
      <c r="A126" s="227">
        <v>4</v>
      </c>
      <c r="B126" s="190" t="s">
        <v>128</v>
      </c>
      <c r="C126" s="191"/>
      <c r="D126" s="191"/>
      <c r="E126" s="195"/>
      <c r="F126" s="39"/>
      <c r="G126" s="224"/>
      <c r="H126" s="225"/>
      <c r="I126" s="225"/>
    </row>
    <row r="127" spans="1:9" s="226" customFormat="1" ht="76.5">
      <c r="A127" s="227"/>
      <c r="B127" s="190" t="s">
        <v>675</v>
      </c>
      <c r="C127" s="191"/>
      <c r="D127" s="191"/>
      <c r="E127" s="195"/>
      <c r="F127" s="39"/>
      <c r="G127" s="224"/>
      <c r="H127" s="225"/>
      <c r="I127" s="225"/>
    </row>
    <row r="128" spans="1:9" s="226" customFormat="1" ht="153">
      <c r="A128" s="227"/>
      <c r="B128" s="190" t="s">
        <v>761</v>
      </c>
      <c r="C128" s="191"/>
      <c r="D128" s="191"/>
      <c r="E128" s="195"/>
      <c r="F128" s="39"/>
      <c r="G128" s="224"/>
      <c r="H128" s="225"/>
      <c r="I128" s="225"/>
    </row>
    <row r="129" spans="1:9" s="226" customFormat="1" ht="153">
      <c r="A129" s="227"/>
      <c r="B129" s="228" t="s">
        <v>762</v>
      </c>
      <c r="C129" s="191"/>
      <c r="D129" s="191"/>
      <c r="E129" s="195"/>
      <c r="F129" s="39"/>
      <c r="G129" s="224"/>
      <c r="H129" s="225"/>
      <c r="I129" s="225"/>
    </row>
    <row r="130" spans="1:9">
      <c r="A130" s="189" t="s">
        <v>30</v>
      </c>
      <c r="B130" s="190" t="s">
        <v>130</v>
      </c>
      <c r="C130" s="191" t="s">
        <v>1</v>
      </c>
      <c r="D130" s="191">
        <v>2</v>
      </c>
      <c r="E130" s="195"/>
      <c r="F130" s="39">
        <f>D130*E130</f>
        <v>0</v>
      </c>
    </row>
    <row r="131" spans="1:9">
      <c r="A131" s="189" t="s">
        <v>31</v>
      </c>
      <c r="B131" s="190" t="s">
        <v>131</v>
      </c>
      <c r="C131" s="191" t="s">
        <v>1</v>
      </c>
      <c r="D131" s="191">
        <v>1</v>
      </c>
      <c r="E131" s="195"/>
      <c r="F131" s="39">
        <f>D131*E131</f>
        <v>0</v>
      </c>
    </row>
    <row r="132" spans="1:9" s="226" customFormat="1" ht="14.25">
      <c r="A132" s="221"/>
      <c r="B132" s="222"/>
      <c r="C132" s="191"/>
      <c r="D132" s="191"/>
      <c r="E132" s="195"/>
      <c r="F132" s="223"/>
      <c r="G132" s="224"/>
      <c r="H132" s="225"/>
      <c r="I132" s="225"/>
    </row>
    <row r="133" spans="1:9" s="176" customFormat="1">
      <c r="A133" s="202"/>
      <c r="B133" s="203" t="s">
        <v>29</v>
      </c>
      <c r="C133" s="204"/>
      <c r="D133" s="205"/>
      <c r="E133" s="204"/>
      <c r="F133" s="206">
        <f>SUM(F118:F132)</f>
        <v>0</v>
      </c>
    </row>
    <row r="134" spans="1:9" s="176" customFormat="1">
      <c r="B134" s="207"/>
      <c r="C134" s="208"/>
      <c r="D134" s="209"/>
    </row>
    <row r="135" spans="1:9" ht="15.75">
      <c r="A135" s="177" t="s">
        <v>141</v>
      </c>
      <c r="B135" s="178" t="s">
        <v>15</v>
      </c>
      <c r="C135" s="179"/>
    </row>
    <row r="136" spans="1:9" ht="14.25">
      <c r="A136" s="199"/>
      <c r="B136" s="200"/>
      <c r="C136" s="191"/>
      <c r="D136" s="201"/>
      <c r="E136" s="179"/>
      <c r="F136" s="179"/>
    </row>
    <row r="137" spans="1:9">
      <c r="A137" s="181"/>
      <c r="B137" s="182" t="s">
        <v>2</v>
      </c>
      <c r="C137" s="183"/>
      <c r="D137" s="184"/>
      <c r="F137" s="193"/>
    </row>
    <row r="138" spans="1:9" ht="38.25">
      <c r="A138" s="199"/>
      <c r="B138" s="213" t="s">
        <v>14</v>
      </c>
      <c r="C138" s="191"/>
      <c r="D138" s="201"/>
      <c r="E138" s="185"/>
      <c r="F138" s="186"/>
    </row>
    <row r="139" spans="1:9" ht="51">
      <c r="A139" s="199"/>
      <c r="B139" s="213" t="s">
        <v>133</v>
      </c>
      <c r="C139" s="191"/>
      <c r="D139" s="201"/>
      <c r="E139" s="185"/>
      <c r="F139" s="186"/>
    </row>
    <row r="140" spans="1:9" ht="11.25" customHeight="1">
      <c r="A140" s="199"/>
      <c r="B140" s="200"/>
      <c r="C140" s="191"/>
      <c r="D140" s="201"/>
      <c r="F140" s="193"/>
    </row>
    <row r="141" spans="1:9" ht="102">
      <c r="A141" s="189">
        <v>1</v>
      </c>
      <c r="B141" s="190" t="s">
        <v>134</v>
      </c>
      <c r="C141" s="191"/>
      <c r="D141" s="191"/>
      <c r="E141" s="195"/>
      <c r="F141" s="193"/>
    </row>
    <row r="142" spans="1:9" s="226" customFormat="1" ht="14.25">
      <c r="A142" s="227" t="s">
        <v>30</v>
      </c>
      <c r="B142" s="190" t="s">
        <v>102</v>
      </c>
      <c r="C142" s="191" t="s">
        <v>18</v>
      </c>
      <c r="D142" s="191">
        <v>25</v>
      </c>
      <c r="E142" s="195"/>
      <c r="F142" s="39">
        <f>D142*E142</f>
        <v>0</v>
      </c>
      <c r="G142" s="224"/>
      <c r="H142" s="225"/>
      <c r="I142" s="225"/>
    </row>
    <row r="143" spans="1:9" s="226" customFormat="1" ht="14.25">
      <c r="A143" s="227" t="s">
        <v>31</v>
      </c>
      <c r="B143" s="190" t="s">
        <v>100</v>
      </c>
      <c r="C143" s="191" t="s">
        <v>18</v>
      </c>
      <c r="D143" s="191">
        <v>40</v>
      </c>
      <c r="E143" s="195"/>
      <c r="F143" s="39">
        <f>D143*E143</f>
        <v>0</v>
      </c>
      <c r="G143" s="224"/>
      <c r="H143" s="225"/>
      <c r="I143" s="225"/>
    </row>
    <row r="144" spans="1:9" ht="11.25" customHeight="1">
      <c r="A144" s="199"/>
      <c r="B144" s="200"/>
      <c r="C144" s="191"/>
      <c r="D144" s="201"/>
      <c r="E144" s="195"/>
      <c r="F144" s="193"/>
    </row>
    <row r="145" spans="1:9" ht="114.75">
      <c r="A145" s="189">
        <v>2</v>
      </c>
      <c r="B145" s="190" t="s">
        <v>135</v>
      </c>
      <c r="C145" s="191"/>
      <c r="D145" s="191"/>
      <c r="E145" s="195"/>
      <c r="F145" s="193">
        <f t="shared" ref="F145" si="19">D145*E145</f>
        <v>0</v>
      </c>
    </row>
    <row r="146" spans="1:9" s="226" customFormat="1" ht="14.25">
      <c r="A146" s="227" t="s">
        <v>30</v>
      </c>
      <c r="B146" s="190" t="s">
        <v>102</v>
      </c>
      <c r="C146" s="191" t="s">
        <v>18</v>
      </c>
      <c r="D146" s="191">
        <v>35</v>
      </c>
      <c r="E146" s="195"/>
      <c r="F146" s="39">
        <f>D146*E146</f>
        <v>0</v>
      </c>
      <c r="G146" s="224"/>
      <c r="H146" s="225"/>
      <c r="I146" s="225"/>
    </row>
    <row r="147" spans="1:9" s="226" customFormat="1" ht="14.25">
      <c r="A147" s="227" t="s">
        <v>31</v>
      </c>
      <c r="B147" s="190" t="s">
        <v>100</v>
      </c>
      <c r="C147" s="191" t="s">
        <v>18</v>
      </c>
      <c r="D147" s="191">
        <v>60</v>
      </c>
      <c r="E147" s="195"/>
      <c r="F147" s="39">
        <f>D147*E147</f>
        <v>0</v>
      </c>
      <c r="G147" s="224"/>
      <c r="H147" s="225"/>
      <c r="I147" s="225"/>
    </row>
    <row r="148" spans="1:9" ht="11.25" customHeight="1">
      <c r="A148" s="199"/>
      <c r="B148" s="200"/>
      <c r="C148" s="191"/>
      <c r="D148" s="201"/>
      <c r="E148" s="195"/>
      <c r="F148" s="193"/>
    </row>
    <row r="149" spans="1:9" s="226" customFormat="1" ht="89.25">
      <c r="A149" s="227">
        <v>3</v>
      </c>
      <c r="B149" s="190" t="s">
        <v>136</v>
      </c>
      <c r="G149" s="224"/>
      <c r="H149" s="225"/>
      <c r="I149" s="225"/>
    </row>
    <row r="150" spans="1:9" s="226" customFormat="1" ht="14.25">
      <c r="A150" s="227" t="s">
        <v>30</v>
      </c>
      <c r="B150" s="190" t="s">
        <v>101</v>
      </c>
      <c r="C150" s="191" t="s">
        <v>18</v>
      </c>
      <c r="D150" s="191">
        <v>500</v>
      </c>
      <c r="E150" s="195"/>
      <c r="F150" s="39">
        <f>D150*E150</f>
        <v>0</v>
      </c>
      <c r="G150" s="224"/>
      <c r="H150" s="225"/>
      <c r="I150" s="225"/>
    </row>
    <row r="151" spans="1:9" s="226" customFormat="1" ht="14.25">
      <c r="A151" s="227" t="s">
        <v>31</v>
      </c>
      <c r="B151" s="190" t="s">
        <v>102</v>
      </c>
      <c r="C151" s="191" t="s">
        <v>18</v>
      </c>
      <c r="D151" s="191">
        <v>550</v>
      </c>
      <c r="E151" s="195"/>
      <c r="F151" s="39">
        <f>D151*E151</f>
        <v>0</v>
      </c>
      <c r="G151" s="224"/>
      <c r="H151" s="225"/>
      <c r="I151" s="225"/>
    </row>
    <row r="152" spans="1:9" s="226" customFormat="1" ht="14.25">
      <c r="A152" s="227" t="s">
        <v>32</v>
      </c>
      <c r="B152" s="190" t="s">
        <v>100</v>
      </c>
      <c r="C152" s="191" t="s">
        <v>18</v>
      </c>
      <c r="D152" s="191">
        <v>170</v>
      </c>
      <c r="E152" s="195"/>
      <c r="F152" s="39">
        <f>D152*E152</f>
        <v>0</v>
      </c>
      <c r="G152" s="224"/>
      <c r="H152" s="225"/>
      <c r="I152" s="225"/>
    </row>
    <row r="153" spans="1:9" s="226" customFormat="1" ht="14.25">
      <c r="A153" s="221"/>
      <c r="B153" s="222"/>
      <c r="C153" s="191"/>
      <c r="D153" s="191"/>
      <c r="E153" s="195"/>
      <c r="F153" s="223"/>
      <c r="G153" s="224"/>
      <c r="H153" s="225"/>
      <c r="I153" s="225"/>
    </row>
    <row r="154" spans="1:9" s="226" customFormat="1" ht="114.75">
      <c r="A154" s="227">
        <v>4</v>
      </c>
      <c r="B154" s="190" t="s">
        <v>137</v>
      </c>
      <c r="C154" s="191"/>
      <c r="D154" s="191"/>
      <c r="E154" s="195"/>
      <c r="F154" s="39"/>
      <c r="G154" s="224"/>
      <c r="H154" s="225"/>
      <c r="I154" s="225"/>
    </row>
    <row r="155" spans="1:9" s="226" customFormat="1" ht="14.25">
      <c r="A155" s="227" t="s">
        <v>30</v>
      </c>
      <c r="B155" s="190" t="s">
        <v>101</v>
      </c>
      <c r="C155" s="191" t="s">
        <v>18</v>
      </c>
      <c r="D155" s="191">
        <v>1600</v>
      </c>
      <c r="E155" s="195"/>
      <c r="F155" s="39">
        <f>D155*E155</f>
        <v>0</v>
      </c>
      <c r="G155" s="224"/>
      <c r="H155" s="225"/>
      <c r="I155" s="225"/>
    </row>
    <row r="156" spans="1:9" s="226" customFormat="1" ht="14.25">
      <c r="A156" s="227" t="s">
        <v>31</v>
      </c>
      <c r="B156" s="190" t="s">
        <v>102</v>
      </c>
      <c r="C156" s="191" t="s">
        <v>18</v>
      </c>
      <c r="D156" s="191">
        <v>1550</v>
      </c>
      <c r="E156" s="195"/>
      <c r="F156" s="39">
        <f>D156*E156</f>
        <v>0</v>
      </c>
      <c r="G156" s="224"/>
      <c r="H156" s="225"/>
      <c r="I156" s="225"/>
    </row>
    <row r="157" spans="1:9" s="226" customFormat="1" ht="14.25">
      <c r="A157" s="227" t="s">
        <v>32</v>
      </c>
      <c r="B157" s="190" t="s">
        <v>100</v>
      </c>
      <c r="C157" s="191" t="s">
        <v>18</v>
      </c>
      <c r="D157" s="191">
        <v>350</v>
      </c>
      <c r="E157" s="195"/>
      <c r="F157" s="39">
        <f>D157*E157</f>
        <v>0</v>
      </c>
      <c r="G157" s="224"/>
      <c r="H157" s="225"/>
      <c r="I157" s="225"/>
    </row>
    <row r="158" spans="1:9" s="226" customFormat="1" ht="14.25">
      <c r="A158" s="221"/>
      <c r="B158" s="222"/>
      <c r="C158" s="191"/>
      <c r="D158" s="191"/>
      <c r="E158" s="195"/>
      <c r="F158" s="223"/>
      <c r="G158" s="224"/>
      <c r="H158" s="225"/>
      <c r="I158" s="225"/>
    </row>
    <row r="159" spans="1:9" s="226" customFormat="1" ht="102">
      <c r="A159" s="227">
        <v>5</v>
      </c>
      <c r="B159" s="190" t="s">
        <v>139</v>
      </c>
      <c r="C159" s="191" t="s">
        <v>16</v>
      </c>
      <c r="D159" s="191">
        <v>20</v>
      </c>
      <c r="E159" s="195"/>
      <c r="F159" s="39">
        <f>D159*E159</f>
        <v>0</v>
      </c>
      <c r="G159" s="224"/>
      <c r="H159" s="225"/>
      <c r="I159" s="225"/>
    </row>
    <row r="160" spans="1:9" s="226" customFormat="1" ht="14.25">
      <c r="A160" s="221"/>
      <c r="B160" s="222"/>
      <c r="C160" s="191"/>
      <c r="D160" s="191"/>
      <c r="E160" s="195"/>
      <c r="F160" s="223"/>
      <c r="G160" s="224"/>
      <c r="H160" s="225"/>
      <c r="I160" s="225"/>
    </row>
    <row r="161" spans="1:9" s="226" customFormat="1" ht="63.75">
      <c r="A161" s="227">
        <v>6</v>
      </c>
      <c r="B161" s="190" t="s">
        <v>138</v>
      </c>
      <c r="C161" s="191" t="s">
        <v>16</v>
      </c>
      <c r="D161" s="191">
        <v>20</v>
      </c>
      <c r="E161" s="195"/>
      <c r="F161" s="39">
        <f>D161*E161</f>
        <v>0</v>
      </c>
      <c r="G161" s="224"/>
      <c r="H161" s="225"/>
      <c r="I161" s="225"/>
    </row>
    <row r="162" spans="1:9" s="226" customFormat="1" ht="14.25">
      <c r="A162" s="221"/>
      <c r="B162" s="222"/>
      <c r="C162" s="191"/>
      <c r="D162" s="191"/>
      <c r="E162" s="195"/>
      <c r="F162" s="223"/>
      <c r="G162" s="224"/>
      <c r="H162" s="225"/>
      <c r="I162" s="225"/>
    </row>
    <row r="163" spans="1:9" s="176" customFormat="1">
      <c r="A163" s="202"/>
      <c r="B163" s="203" t="s">
        <v>70</v>
      </c>
      <c r="C163" s="204"/>
      <c r="D163" s="205"/>
      <c r="E163" s="204"/>
      <c r="F163" s="206">
        <f>SUM(F141:F161)</f>
        <v>0</v>
      </c>
    </row>
    <row r="164" spans="1:9" s="176" customFormat="1">
      <c r="B164" s="207"/>
      <c r="C164" s="208"/>
      <c r="D164" s="209"/>
    </row>
    <row r="165" spans="1:9" ht="15.75">
      <c r="A165" s="177" t="s">
        <v>663</v>
      </c>
      <c r="B165" s="178" t="s">
        <v>140</v>
      </c>
      <c r="C165" s="179"/>
    </row>
    <row r="166" spans="1:9" ht="14.25">
      <c r="A166" s="199"/>
      <c r="B166" s="200"/>
      <c r="C166" s="191"/>
      <c r="D166" s="201"/>
      <c r="E166" s="179"/>
      <c r="F166" s="179"/>
    </row>
    <row r="167" spans="1:9" ht="63.75">
      <c r="A167" s="189">
        <v>1</v>
      </c>
      <c r="B167" s="213" t="s">
        <v>144</v>
      </c>
      <c r="C167" s="191"/>
      <c r="D167" s="201"/>
      <c r="E167" s="185"/>
      <c r="F167" s="186"/>
    </row>
    <row r="168" spans="1:9" s="226" customFormat="1" ht="25.5">
      <c r="A168" s="229"/>
      <c r="B168" s="230" t="s">
        <v>143</v>
      </c>
      <c r="C168" s="231"/>
      <c r="D168" s="231"/>
      <c r="E168" s="232"/>
      <c r="F168" s="233"/>
    </row>
    <row r="169" spans="1:9" s="226" customFormat="1">
      <c r="A169" s="229"/>
      <c r="B169" s="234"/>
      <c r="C169" s="191"/>
      <c r="D169" s="191"/>
      <c r="E169" s="195"/>
      <c r="F169" s="193"/>
    </row>
    <row r="170" spans="1:9" ht="89.25">
      <c r="A170" s="189" t="s">
        <v>30</v>
      </c>
      <c r="B170" s="190" t="s">
        <v>693</v>
      </c>
      <c r="C170" s="191" t="s">
        <v>1</v>
      </c>
      <c r="D170" s="191">
        <v>1</v>
      </c>
      <c r="E170" s="195"/>
      <c r="F170" s="39">
        <f>D170*E170</f>
        <v>0</v>
      </c>
    </row>
    <row r="171" spans="1:9" s="226" customFormat="1" ht="25.5">
      <c r="A171" s="229"/>
      <c r="B171" s="190" t="s">
        <v>143</v>
      </c>
      <c r="C171" s="231"/>
      <c r="D171" s="231"/>
      <c r="E171" s="232"/>
      <c r="F171" s="233"/>
    </row>
    <row r="172" spans="1:9" s="226" customFormat="1">
      <c r="A172" s="229"/>
      <c r="B172" s="234"/>
      <c r="C172" s="191"/>
      <c r="D172" s="191"/>
      <c r="E172" s="195"/>
      <c r="F172" s="193"/>
    </row>
    <row r="173" spans="1:9" ht="38.25">
      <c r="A173" s="189" t="s">
        <v>31</v>
      </c>
      <c r="B173" s="190" t="s">
        <v>694</v>
      </c>
      <c r="C173" s="191" t="s">
        <v>1</v>
      </c>
      <c r="D173" s="191">
        <v>1</v>
      </c>
      <c r="E173" s="195"/>
      <c r="F173" s="193">
        <f t="shared" ref="F173" si="20">D173*E173</f>
        <v>0</v>
      </c>
    </row>
    <row r="174" spans="1:9" s="226" customFormat="1">
      <c r="A174" s="229"/>
      <c r="B174" s="234"/>
      <c r="C174" s="191"/>
      <c r="D174" s="191"/>
      <c r="E174" s="195"/>
      <c r="F174" s="193"/>
    </row>
    <row r="175" spans="1:9" s="226" customFormat="1" ht="38.25">
      <c r="A175" s="227" t="s">
        <v>32</v>
      </c>
      <c r="B175" s="190" t="s">
        <v>695</v>
      </c>
      <c r="C175" s="191" t="s">
        <v>1</v>
      </c>
      <c r="D175" s="191">
        <v>1</v>
      </c>
      <c r="E175" s="195"/>
      <c r="F175" s="39">
        <f>D175*E175</f>
        <v>0</v>
      </c>
      <c r="G175" s="224"/>
      <c r="H175" s="225"/>
      <c r="I175" s="225"/>
    </row>
    <row r="176" spans="1:9" s="226" customFormat="1">
      <c r="A176" s="229"/>
      <c r="B176" s="234"/>
      <c r="C176" s="191"/>
      <c r="D176" s="191"/>
      <c r="E176" s="195"/>
      <c r="F176" s="193"/>
    </row>
    <row r="177" spans="1:9" s="226" customFormat="1" ht="51">
      <c r="A177" s="227" t="s">
        <v>77</v>
      </c>
      <c r="B177" s="190" t="s">
        <v>692</v>
      </c>
      <c r="C177" s="191" t="s">
        <v>1</v>
      </c>
      <c r="D177" s="191">
        <v>2</v>
      </c>
      <c r="E177" s="195"/>
      <c r="F177" s="39">
        <f>D177*E177</f>
        <v>0</v>
      </c>
      <c r="G177" s="224"/>
      <c r="H177" s="225"/>
      <c r="I177" s="225"/>
    </row>
    <row r="178" spans="1:9" s="226" customFormat="1" ht="25.5">
      <c r="A178" s="229"/>
      <c r="B178" s="190" t="s">
        <v>143</v>
      </c>
      <c r="C178" s="231"/>
      <c r="D178" s="231"/>
      <c r="E178" s="232"/>
      <c r="F178" s="233"/>
    </row>
    <row r="179" spans="1:9" s="226" customFormat="1" ht="14.25">
      <c r="A179" s="221"/>
      <c r="B179" s="222"/>
      <c r="C179" s="191"/>
      <c r="D179" s="191"/>
      <c r="E179" s="195"/>
      <c r="F179" s="223"/>
      <c r="G179" s="224"/>
      <c r="H179" s="225"/>
      <c r="I179" s="225"/>
    </row>
    <row r="180" spans="1:9" s="226" customFormat="1" ht="25.5">
      <c r="A180" s="227" t="s">
        <v>78</v>
      </c>
      <c r="B180" s="190" t="s">
        <v>691</v>
      </c>
      <c r="C180" s="191" t="s">
        <v>1</v>
      </c>
      <c r="D180" s="191">
        <v>2</v>
      </c>
      <c r="E180" s="195"/>
      <c r="F180" s="39">
        <f>D180*E180</f>
        <v>0</v>
      </c>
      <c r="G180" s="224"/>
      <c r="H180" s="225"/>
      <c r="I180" s="225"/>
    </row>
    <row r="181" spans="1:9" s="226" customFormat="1" ht="25.5">
      <c r="A181" s="229"/>
      <c r="B181" s="190" t="s">
        <v>143</v>
      </c>
      <c r="C181" s="231"/>
      <c r="D181" s="231"/>
      <c r="E181" s="232"/>
      <c r="F181" s="233"/>
    </row>
    <row r="182" spans="1:9" s="226" customFormat="1" ht="14.25">
      <c r="A182" s="221"/>
      <c r="B182" s="222"/>
      <c r="C182" s="191"/>
      <c r="D182" s="191"/>
      <c r="E182" s="195"/>
      <c r="F182" s="223"/>
      <c r="G182" s="224"/>
      <c r="H182" s="225"/>
      <c r="I182" s="225"/>
    </row>
    <row r="183" spans="1:9" s="226" customFormat="1" ht="204">
      <c r="A183" s="227" t="s">
        <v>79</v>
      </c>
      <c r="B183" s="190" t="s">
        <v>690</v>
      </c>
      <c r="C183" s="191" t="s">
        <v>1</v>
      </c>
      <c r="D183" s="191">
        <v>1</v>
      </c>
      <c r="E183" s="195"/>
      <c r="F183" s="39">
        <f>D183*E183</f>
        <v>0</v>
      </c>
      <c r="G183" s="224"/>
      <c r="H183" s="225"/>
      <c r="I183" s="225"/>
    </row>
    <row r="184" spans="1:9" s="226" customFormat="1" ht="25.5">
      <c r="A184" s="229"/>
      <c r="B184" s="190" t="s">
        <v>143</v>
      </c>
      <c r="C184" s="231"/>
      <c r="D184" s="231"/>
      <c r="E184" s="232"/>
      <c r="F184" s="233"/>
    </row>
    <row r="185" spans="1:9" s="226" customFormat="1" ht="14.25">
      <c r="A185" s="221"/>
      <c r="B185" s="222"/>
      <c r="C185" s="191"/>
      <c r="D185" s="191"/>
      <c r="E185" s="195"/>
      <c r="F185" s="223"/>
      <c r="G185" s="224"/>
      <c r="H185" s="225"/>
      <c r="I185" s="225"/>
    </row>
    <row r="186" spans="1:9" s="226" customFormat="1" ht="25.5">
      <c r="A186" s="227" t="s">
        <v>80</v>
      </c>
      <c r="B186" s="190" t="s">
        <v>689</v>
      </c>
      <c r="C186" s="191" t="s">
        <v>1</v>
      </c>
      <c r="D186" s="191">
        <v>1</v>
      </c>
      <c r="E186" s="195"/>
      <c r="F186" s="39">
        <f>D186*E186</f>
        <v>0</v>
      </c>
      <c r="G186" s="224"/>
      <c r="H186" s="225"/>
      <c r="I186" s="225"/>
    </row>
    <row r="187" spans="1:9" s="226" customFormat="1" ht="25.5">
      <c r="A187" s="229"/>
      <c r="B187" s="190" t="s">
        <v>143</v>
      </c>
      <c r="C187" s="231"/>
      <c r="D187" s="231"/>
      <c r="E187" s="232"/>
      <c r="F187" s="233"/>
    </row>
    <row r="188" spans="1:9" s="226" customFormat="1" ht="14.25">
      <c r="A188" s="221"/>
      <c r="B188" s="222"/>
      <c r="C188" s="191"/>
      <c r="D188" s="191"/>
      <c r="E188" s="195"/>
      <c r="F188" s="223"/>
      <c r="G188" s="224"/>
      <c r="H188" s="225"/>
      <c r="I188" s="225"/>
    </row>
    <row r="189" spans="1:9" s="226" customFormat="1" ht="25.5">
      <c r="A189" s="227" t="s">
        <v>81</v>
      </c>
      <c r="B189" s="190" t="s">
        <v>688</v>
      </c>
      <c r="C189" s="191" t="s">
        <v>1</v>
      </c>
      <c r="D189" s="191">
        <v>1</v>
      </c>
      <c r="E189" s="195"/>
      <c r="F189" s="39">
        <f>D189*E189</f>
        <v>0</v>
      </c>
      <c r="G189" s="224"/>
      <c r="H189" s="225"/>
      <c r="I189" s="225"/>
    </row>
    <row r="190" spans="1:9" s="226" customFormat="1" ht="25.5">
      <c r="A190" s="229"/>
      <c r="B190" s="190" t="s">
        <v>143</v>
      </c>
      <c r="C190" s="231"/>
      <c r="D190" s="231"/>
      <c r="E190" s="232"/>
      <c r="F190" s="233"/>
    </row>
    <row r="191" spans="1:9" s="226" customFormat="1" ht="14.25">
      <c r="A191" s="221"/>
      <c r="B191" s="222"/>
      <c r="C191" s="191"/>
      <c r="D191" s="191"/>
      <c r="E191" s="195"/>
      <c r="F191" s="223"/>
      <c r="G191" s="224"/>
      <c r="H191" s="225"/>
      <c r="I191" s="225"/>
    </row>
    <row r="192" spans="1:9" s="226" customFormat="1" ht="25.5">
      <c r="A192" s="227" t="s">
        <v>82</v>
      </c>
      <c r="B192" s="190" t="s">
        <v>687</v>
      </c>
      <c r="C192" s="191" t="s">
        <v>1</v>
      </c>
      <c r="D192" s="191">
        <v>1</v>
      </c>
      <c r="E192" s="195"/>
      <c r="F192" s="39">
        <f>D192*E192</f>
        <v>0</v>
      </c>
      <c r="G192" s="224"/>
      <c r="H192" s="225"/>
      <c r="I192" s="225"/>
    </row>
    <row r="193" spans="1:9" s="226" customFormat="1" ht="25.5">
      <c r="A193" s="229"/>
      <c r="B193" s="230" t="s">
        <v>143</v>
      </c>
      <c r="C193" s="231"/>
      <c r="D193" s="231"/>
      <c r="E193" s="232"/>
      <c r="F193" s="233"/>
    </row>
    <row r="194" spans="1:9" s="226" customFormat="1" ht="14.25">
      <c r="A194" s="221"/>
      <c r="B194" s="222"/>
      <c r="C194" s="191"/>
      <c r="D194" s="191"/>
      <c r="E194" s="195"/>
      <c r="F194" s="223"/>
      <c r="G194" s="224"/>
      <c r="H194" s="225"/>
      <c r="I194" s="225"/>
    </row>
    <row r="195" spans="1:9" s="176" customFormat="1">
      <c r="A195" s="202"/>
      <c r="B195" s="203" t="s">
        <v>142</v>
      </c>
      <c r="C195" s="204"/>
      <c r="D195" s="205"/>
      <c r="E195" s="204"/>
      <c r="F195" s="206">
        <f>SUM(F170:F192)</f>
        <v>0</v>
      </c>
    </row>
    <row r="196" spans="1:9" s="176" customFormat="1">
      <c r="B196" s="207"/>
      <c r="C196" s="208"/>
      <c r="D196" s="209"/>
    </row>
    <row r="197" spans="1:9" s="176" customFormat="1">
      <c r="B197" s="207"/>
      <c r="C197" s="208"/>
      <c r="D197" s="209"/>
      <c r="E197" s="208"/>
      <c r="F197" s="210"/>
    </row>
    <row r="198" spans="1:9" s="176" customFormat="1" ht="13.5" thickBot="1">
      <c r="A198" s="235"/>
      <c r="B198" s="236" t="s">
        <v>4</v>
      </c>
      <c r="C198" s="237"/>
      <c r="D198" s="238"/>
      <c r="E198" s="237"/>
      <c r="F198" s="237"/>
    </row>
    <row r="199" spans="1:9" ht="12" customHeight="1">
      <c r="A199" s="199"/>
      <c r="B199" s="200"/>
      <c r="C199" s="191"/>
      <c r="D199" s="201"/>
      <c r="F199" s="193"/>
    </row>
    <row r="200" spans="1:9" s="176" customFormat="1">
      <c r="B200" s="207" t="s">
        <v>109</v>
      </c>
      <c r="C200" s="208"/>
      <c r="D200" s="209"/>
      <c r="E200" s="208"/>
      <c r="F200" s="210">
        <f>F27</f>
        <v>0</v>
      </c>
    </row>
    <row r="201" spans="1:9" s="176" customFormat="1">
      <c r="B201" s="207"/>
      <c r="C201" s="208"/>
      <c r="D201" s="209"/>
      <c r="E201" s="208"/>
      <c r="F201" s="210"/>
    </row>
    <row r="202" spans="1:9" s="176" customFormat="1">
      <c r="B202" s="207" t="s">
        <v>71</v>
      </c>
      <c r="C202" s="208"/>
      <c r="D202" s="209"/>
      <c r="E202" s="208"/>
      <c r="F202" s="210">
        <f>F37</f>
        <v>0</v>
      </c>
    </row>
    <row r="203" spans="1:9" s="176" customFormat="1">
      <c r="B203" s="207"/>
      <c r="C203" s="208"/>
      <c r="D203" s="209"/>
      <c r="E203" s="208"/>
      <c r="F203" s="210"/>
    </row>
    <row r="204" spans="1:9" s="176" customFormat="1">
      <c r="B204" s="207" t="s">
        <v>72</v>
      </c>
      <c r="C204" s="208"/>
      <c r="D204" s="209"/>
      <c r="E204" s="208"/>
      <c r="F204" s="210">
        <f>F46</f>
        <v>0</v>
      </c>
    </row>
    <row r="205" spans="1:9" s="176" customFormat="1">
      <c r="B205" s="207"/>
      <c r="C205" s="208"/>
      <c r="D205" s="209"/>
      <c r="E205" s="208"/>
      <c r="F205" s="210"/>
    </row>
    <row r="206" spans="1:9" s="176" customFormat="1">
      <c r="B206" s="207" t="s">
        <v>73</v>
      </c>
      <c r="C206" s="208"/>
      <c r="D206" s="209"/>
      <c r="E206" s="208"/>
      <c r="F206" s="210">
        <f>F62</f>
        <v>0</v>
      </c>
    </row>
    <row r="207" spans="1:9" s="176" customFormat="1">
      <c r="B207" s="207"/>
      <c r="C207" s="208"/>
      <c r="D207" s="209"/>
      <c r="E207" s="208"/>
      <c r="F207" s="210"/>
    </row>
    <row r="208" spans="1:9" s="176" customFormat="1">
      <c r="B208" s="207" t="s">
        <v>119</v>
      </c>
      <c r="C208" s="208"/>
      <c r="D208" s="209"/>
      <c r="E208" s="208"/>
      <c r="F208" s="210">
        <f>F78</f>
        <v>0</v>
      </c>
    </row>
    <row r="209" spans="1:6" s="176" customFormat="1">
      <c r="B209" s="207"/>
      <c r="C209" s="208"/>
      <c r="D209" s="209"/>
      <c r="E209" s="208"/>
      <c r="F209" s="210"/>
    </row>
    <row r="210" spans="1:6" s="176" customFormat="1">
      <c r="B210" s="207" t="s">
        <v>74</v>
      </c>
      <c r="C210" s="208"/>
      <c r="D210" s="209"/>
      <c r="E210" s="208"/>
      <c r="F210" s="210">
        <f>F97</f>
        <v>0</v>
      </c>
    </row>
    <row r="211" spans="1:6" s="176" customFormat="1">
      <c r="B211" s="207"/>
      <c r="C211" s="208"/>
      <c r="D211" s="209"/>
      <c r="E211" s="208"/>
      <c r="F211" s="210"/>
    </row>
    <row r="212" spans="1:6" s="176" customFormat="1">
      <c r="B212" s="207" t="s">
        <v>667</v>
      </c>
      <c r="C212" s="208"/>
      <c r="D212" s="209"/>
      <c r="E212" s="208"/>
      <c r="F212" s="210">
        <f>F114</f>
        <v>0</v>
      </c>
    </row>
    <row r="213" spans="1:6" s="176" customFormat="1">
      <c r="B213" s="207"/>
      <c r="C213" s="208"/>
      <c r="D213" s="209"/>
      <c r="E213" s="208"/>
      <c r="F213" s="210"/>
    </row>
    <row r="214" spans="1:6" s="176" customFormat="1">
      <c r="B214" s="207" t="s">
        <v>666</v>
      </c>
      <c r="C214" s="208"/>
      <c r="D214" s="209"/>
      <c r="E214" s="208"/>
      <c r="F214" s="210">
        <f>F133</f>
        <v>0</v>
      </c>
    </row>
    <row r="215" spans="1:6" s="176" customFormat="1">
      <c r="B215" s="207"/>
      <c r="C215" s="208"/>
      <c r="D215" s="209"/>
      <c r="E215" s="208"/>
      <c r="F215" s="210"/>
    </row>
    <row r="216" spans="1:6" s="176" customFormat="1">
      <c r="B216" s="207" t="s">
        <v>665</v>
      </c>
      <c r="C216" s="208"/>
      <c r="D216" s="209"/>
      <c r="E216" s="208"/>
      <c r="F216" s="210">
        <f>F163</f>
        <v>0</v>
      </c>
    </row>
    <row r="217" spans="1:6" s="176" customFormat="1">
      <c r="B217" s="207"/>
      <c r="C217" s="208"/>
      <c r="D217" s="209"/>
      <c r="E217" s="208"/>
      <c r="F217" s="210"/>
    </row>
    <row r="218" spans="1:6" s="176" customFormat="1">
      <c r="B218" s="207" t="s">
        <v>664</v>
      </c>
      <c r="C218" s="208"/>
      <c r="D218" s="209"/>
      <c r="E218" s="208"/>
      <c r="F218" s="210">
        <f>F195</f>
        <v>0</v>
      </c>
    </row>
    <row r="219" spans="1:6" s="176" customFormat="1" ht="13.5" thickBot="1">
      <c r="B219" s="207"/>
      <c r="C219" s="208"/>
      <c r="D219" s="209"/>
      <c r="E219" s="208"/>
      <c r="F219" s="210"/>
    </row>
    <row r="220" spans="1:6" s="176" customFormat="1" ht="13.5" thickBot="1">
      <c r="A220" s="235"/>
      <c r="B220" s="239" t="s">
        <v>8</v>
      </c>
      <c r="C220" s="240"/>
      <c r="D220" s="241"/>
      <c r="E220" s="240"/>
      <c r="F220" s="242">
        <f>SUM(F200:F218)</f>
        <v>0</v>
      </c>
    </row>
    <row r="221" spans="1:6" s="176" customFormat="1">
      <c r="A221" s="235"/>
      <c r="B221" s="190"/>
      <c r="C221" s="237"/>
      <c r="D221" s="238"/>
    </row>
  </sheetData>
  <mergeCells count="2">
    <mergeCell ref="B1:F1"/>
    <mergeCell ref="B2:F2"/>
  </mergeCells>
  <conditionalFormatting sqref="F192 F189 F186 F183 F177 F180 F175 F170 F150:F152 F154:F157 F146:F147 F123:F124 F142:F143 F159 F161 F112 F108 F104 F106 F110 F126:F131">
    <cfRule type="cellIs" dxfId="1" priority="20" stopIfTrue="1" operator="greaterThan">
      <formula>0</formula>
    </cfRule>
  </conditionalFormatting>
  <pageMargins left="0.74803149606299213" right="0.70866141732283472" top="0.78740157480314965" bottom="0.78740157480314965" header="0.59055118110236227" footer="0.59055118110236227"/>
  <pageSetup paperSize="9" scale="95" firstPageNumber="3" orientation="portrait" verticalDpi="300" r:id="rId1"/>
  <headerFooter alignWithMargins="0"/>
  <rowBreaks count="10" manualBreakCount="10">
    <brk id="17" max="16383" man="1"/>
    <brk id="28" max="16383" man="1"/>
    <brk id="54" max="5" man="1"/>
    <brk id="74" max="16383" man="1"/>
    <brk id="91" max="16383" man="1"/>
    <brk id="106" max="16383" man="1"/>
    <brk id="114" max="16383" man="1"/>
    <brk id="127" max="5" man="1"/>
    <brk id="148" max="16383" man="1"/>
    <brk id="19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2"/>
  <sheetViews>
    <sheetView showZeros="0" zoomScaleNormal="100" zoomScaleSheetLayoutView="100" workbookViewId="0">
      <selection sqref="A1:XFD1048576"/>
    </sheetView>
  </sheetViews>
  <sheetFormatPr defaultColWidth="9.140625" defaultRowHeight="12.75"/>
  <cols>
    <col min="1" max="1" width="5.7109375" style="189" customWidth="1"/>
    <col min="2" max="2" width="42.28515625" style="194" customWidth="1"/>
    <col min="3" max="3" width="7.7109375" style="195" customWidth="1"/>
    <col min="4" max="4" width="9.42578125" style="180" customWidth="1"/>
    <col min="5" max="5" width="9.140625" style="196"/>
    <col min="6" max="6" width="13.140625" style="211" customWidth="1"/>
    <col min="7" max="7" width="10.140625" style="171" bestFit="1" customWidth="1"/>
    <col min="8" max="9" width="9.140625" style="171"/>
    <col min="10" max="10" width="10.140625" style="272" bestFit="1" customWidth="1"/>
    <col min="11" max="16384" width="9.140625" style="171"/>
  </cols>
  <sheetData>
    <row r="1" spans="1:10" ht="15">
      <c r="A1" s="167" t="s">
        <v>36</v>
      </c>
      <c r="B1" s="168" t="s">
        <v>146</v>
      </c>
      <c r="C1" s="169"/>
      <c r="D1" s="169"/>
      <c r="E1" s="169"/>
      <c r="F1" s="169"/>
      <c r="G1" s="170"/>
      <c r="J1" s="171"/>
    </row>
    <row r="2" spans="1:10" ht="15">
      <c r="A2" s="167"/>
      <c r="B2" s="168" t="s">
        <v>147</v>
      </c>
      <c r="C2" s="172"/>
      <c r="D2" s="172"/>
      <c r="E2" s="172"/>
      <c r="F2" s="172"/>
      <c r="G2" s="170"/>
      <c r="J2" s="171"/>
    </row>
    <row r="3" spans="1:10" ht="15">
      <c r="A3" s="167"/>
      <c r="B3" s="168"/>
      <c r="C3" s="172"/>
      <c r="D3" s="172"/>
      <c r="E3" s="172"/>
      <c r="F3" s="172"/>
      <c r="G3" s="170"/>
      <c r="J3" s="171"/>
    </row>
    <row r="4" spans="1:10" ht="15">
      <c r="A4" s="212"/>
      <c r="B4" s="243" t="s">
        <v>148</v>
      </c>
      <c r="C4" s="169"/>
      <c r="D4" s="169"/>
      <c r="E4" s="179"/>
      <c r="F4" s="179"/>
      <c r="J4" s="171"/>
    </row>
    <row r="5" spans="1:10" ht="17.25" customHeight="1">
      <c r="A5" s="42"/>
      <c r="B5" s="244"/>
      <c r="C5" s="42"/>
      <c r="D5" s="135"/>
      <c r="E5" s="42"/>
      <c r="F5" s="136"/>
      <c r="J5" s="171"/>
    </row>
    <row r="6" spans="1:10">
      <c r="A6" s="181"/>
      <c r="B6" s="182" t="s">
        <v>2</v>
      </c>
      <c r="C6" s="183"/>
      <c r="D6" s="184"/>
      <c r="E6" s="185"/>
      <c r="F6" s="186"/>
      <c r="J6" s="171"/>
    </row>
    <row r="7" spans="1:10" s="188" customFormat="1" ht="153">
      <c r="A7" s="181" t="s">
        <v>37</v>
      </c>
      <c r="B7" s="245" t="s">
        <v>149</v>
      </c>
      <c r="C7" s="183"/>
      <c r="D7" s="184"/>
      <c r="E7" s="185"/>
      <c r="F7" s="186"/>
    </row>
    <row r="8" spans="1:10" ht="15">
      <c r="A8" s="199"/>
      <c r="B8" s="246"/>
      <c r="C8" s="191"/>
      <c r="D8" s="191"/>
      <c r="E8" s="247"/>
      <c r="F8" s="248"/>
      <c r="J8" s="171"/>
    </row>
    <row r="9" spans="1:10" ht="15.75">
      <c r="A9" s="177" t="s">
        <v>0</v>
      </c>
      <c r="B9" s="178" t="s">
        <v>150</v>
      </c>
      <c r="C9" s="179"/>
      <c r="E9" s="179"/>
      <c r="F9" s="179"/>
      <c r="J9" s="171"/>
    </row>
    <row r="10" spans="1:10" ht="10.5" customHeight="1">
      <c r="A10" s="42"/>
      <c r="B10" s="42"/>
      <c r="C10" s="42"/>
      <c r="D10" s="135"/>
      <c r="E10" s="42"/>
      <c r="F10" s="136"/>
      <c r="J10" s="171"/>
    </row>
    <row r="11" spans="1:10" ht="76.5">
      <c r="A11" s="189">
        <v>1</v>
      </c>
      <c r="B11" s="190" t="s">
        <v>175</v>
      </c>
      <c r="C11" s="191" t="s">
        <v>23</v>
      </c>
      <c r="D11" s="191">
        <v>1</v>
      </c>
      <c r="E11" s="195"/>
      <c r="F11" s="237">
        <f>D11*E11</f>
        <v>0</v>
      </c>
      <c r="J11" s="171"/>
    </row>
    <row r="12" spans="1:10" ht="15">
      <c r="A12" s="199"/>
      <c r="C12" s="191"/>
      <c r="D12" s="191"/>
      <c r="E12" s="247"/>
      <c r="F12" s="248"/>
      <c r="J12" s="171"/>
    </row>
    <row r="13" spans="1:10" ht="38.25">
      <c r="A13" s="189">
        <v>2</v>
      </c>
      <c r="B13" s="190" t="s">
        <v>161</v>
      </c>
      <c r="C13" s="191" t="s">
        <v>23</v>
      </c>
      <c r="D13" s="191">
        <v>1</v>
      </c>
      <c r="E13" s="195"/>
      <c r="F13" s="237">
        <f>D13*E13</f>
        <v>0</v>
      </c>
      <c r="J13" s="171"/>
    </row>
    <row r="14" spans="1:10" ht="15">
      <c r="A14" s="199"/>
      <c r="C14" s="191"/>
      <c r="D14" s="191"/>
      <c r="E14" s="247"/>
      <c r="F14" s="248"/>
      <c r="J14" s="171"/>
    </row>
    <row r="15" spans="1:10" ht="89.25">
      <c r="A15" s="189">
        <v>3</v>
      </c>
      <c r="B15" s="249" t="s">
        <v>165</v>
      </c>
      <c r="C15" s="191"/>
      <c r="D15" s="191"/>
      <c r="E15" s="192"/>
      <c r="F15" s="193"/>
      <c r="J15" s="171"/>
    </row>
    <row r="16" spans="1:10">
      <c r="A16" s="189" t="s">
        <v>30</v>
      </c>
      <c r="B16" s="190" t="s">
        <v>162</v>
      </c>
      <c r="C16" s="191" t="s">
        <v>16</v>
      </c>
      <c r="D16" s="191">
        <v>50</v>
      </c>
      <c r="E16" s="195"/>
      <c r="F16" s="193">
        <f t="shared" ref="F16" si="0">D16*E16</f>
        <v>0</v>
      </c>
      <c r="J16" s="171"/>
    </row>
    <row r="17" spans="1:14">
      <c r="A17" s="189" t="s">
        <v>31</v>
      </c>
      <c r="B17" s="190" t="s">
        <v>163</v>
      </c>
      <c r="C17" s="191" t="s">
        <v>16</v>
      </c>
      <c r="D17" s="191">
        <v>10</v>
      </c>
      <c r="E17" s="195"/>
      <c r="F17" s="193">
        <f t="shared" ref="F17" si="1">D17*E17</f>
        <v>0</v>
      </c>
      <c r="J17" s="171"/>
    </row>
    <row r="18" spans="1:14" ht="15">
      <c r="A18" s="199"/>
      <c r="C18" s="191"/>
      <c r="D18" s="191"/>
      <c r="F18" s="248"/>
      <c r="J18" s="171"/>
    </row>
    <row r="19" spans="1:14" s="176" customFormat="1" ht="51">
      <c r="A19" s="235">
        <v>4</v>
      </c>
      <c r="B19" s="250" t="s">
        <v>164</v>
      </c>
      <c r="C19" s="251" t="s">
        <v>1</v>
      </c>
      <c r="D19" s="252">
        <v>7</v>
      </c>
      <c r="E19" s="173"/>
      <c r="F19" s="237">
        <f>D19*E19</f>
        <v>0</v>
      </c>
    </row>
    <row r="20" spans="1:14" s="176" customFormat="1">
      <c r="A20" s="235"/>
      <c r="B20" s="190"/>
      <c r="C20" s="173"/>
      <c r="D20" s="174"/>
      <c r="E20" s="173"/>
    </row>
    <row r="21" spans="1:14" s="176" customFormat="1" ht="89.25">
      <c r="A21" s="235">
        <v>5</v>
      </c>
      <c r="B21" s="190" t="s">
        <v>172</v>
      </c>
      <c r="C21" s="173"/>
      <c r="D21" s="174"/>
      <c r="E21" s="173"/>
      <c r="F21" s="253"/>
    </row>
    <row r="22" spans="1:14" s="40" customFormat="1">
      <c r="A22" s="235" t="s">
        <v>30</v>
      </c>
      <c r="B22" s="190" t="s">
        <v>170</v>
      </c>
      <c r="C22" s="173" t="s">
        <v>1</v>
      </c>
      <c r="D22" s="174">
        <v>9</v>
      </c>
      <c r="E22" s="173"/>
      <c r="F22" s="253">
        <f t="shared" ref="F22:F24" si="2">D22*E22</f>
        <v>0</v>
      </c>
      <c r="K22" s="41"/>
      <c r="L22" s="41"/>
      <c r="M22" s="41"/>
      <c r="N22" s="41"/>
    </row>
    <row r="23" spans="1:14" s="40" customFormat="1">
      <c r="A23" s="235" t="s">
        <v>31</v>
      </c>
      <c r="B23" s="190" t="s">
        <v>166</v>
      </c>
      <c r="C23" s="173" t="s">
        <v>1</v>
      </c>
      <c r="D23" s="174">
        <v>1</v>
      </c>
      <c r="E23" s="173"/>
      <c r="F23" s="253">
        <f t="shared" si="2"/>
        <v>0</v>
      </c>
      <c r="K23" s="41"/>
      <c r="L23" s="41"/>
      <c r="M23" s="41"/>
      <c r="N23" s="41"/>
    </row>
    <row r="24" spans="1:14" s="40" customFormat="1">
      <c r="A24" s="235" t="s">
        <v>32</v>
      </c>
      <c r="B24" s="190" t="s">
        <v>167</v>
      </c>
      <c r="C24" s="173" t="s">
        <v>1</v>
      </c>
      <c r="D24" s="174">
        <v>1</v>
      </c>
      <c r="E24" s="173"/>
      <c r="F24" s="253">
        <f t="shared" si="2"/>
        <v>0</v>
      </c>
      <c r="K24" s="41"/>
      <c r="L24" s="41"/>
      <c r="M24" s="41"/>
      <c r="N24" s="41"/>
    </row>
    <row r="25" spans="1:14" s="255" customFormat="1" ht="15">
      <c r="A25" s="235"/>
      <c r="B25" s="190"/>
      <c r="C25" s="173"/>
      <c r="D25" s="174"/>
      <c r="E25" s="173"/>
      <c r="F25" s="254"/>
    </row>
    <row r="26" spans="1:14" s="255" customFormat="1" ht="76.5">
      <c r="A26" s="235">
        <v>6</v>
      </c>
      <c r="B26" s="190" t="s">
        <v>176</v>
      </c>
      <c r="C26" s="173" t="s">
        <v>1</v>
      </c>
      <c r="D26" s="174">
        <v>7</v>
      </c>
      <c r="E26" s="173"/>
      <c r="F26" s="237">
        <f>D26*E26</f>
        <v>0</v>
      </c>
    </row>
    <row r="27" spans="1:14" s="255" customFormat="1" ht="15">
      <c r="A27" s="235"/>
      <c r="B27" s="190"/>
      <c r="C27" s="173"/>
      <c r="D27" s="174"/>
      <c r="E27" s="173"/>
      <c r="F27" s="254"/>
    </row>
    <row r="28" spans="1:14" s="176" customFormat="1" ht="76.5">
      <c r="A28" s="235">
        <v>7</v>
      </c>
      <c r="B28" s="190" t="s">
        <v>153</v>
      </c>
      <c r="C28" s="173" t="s">
        <v>1</v>
      </c>
      <c r="D28" s="174">
        <v>5</v>
      </c>
      <c r="E28" s="173"/>
      <c r="F28" s="237">
        <f>D28*E28</f>
        <v>0</v>
      </c>
    </row>
    <row r="29" spans="1:14" s="176" customFormat="1">
      <c r="A29" s="235"/>
      <c r="B29" s="190"/>
      <c r="C29" s="173"/>
      <c r="D29" s="174"/>
      <c r="E29" s="173"/>
      <c r="F29" s="208"/>
    </row>
    <row r="30" spans="1:14" s="176" customFormat="1" ht="76.5">
      <c r="A30" s="235">
        <v>8</v>
      </c>
      <c r="B30" s="190" t="s">
        <v>168</v>
      </c>
      <c r="C30" s="173" t="s">
        <v>1</v>
      </c>
      <c r="D30" s="174">
        <v>2</v>
      </c>
      <c r="E30" s="173"/>
      <c r="F30" s="237">
        <f>D30*E30</f>
        <v>0</v>
      </c>
    </row>
    <row r="31" spans="1:14" s="176" customFormat="1">
      <c r="A31" s="235"/>
      <c r="B31" s="190"/>
      <c r="C31" s="173"/>
      <c r="D31" s="174"/>
      <c r="E31" s="173"/>
      <c r="F31" s="208"/>
    </row>
    <row r="32" spans="1:14" ht="76.5">
      <c r="A32" s="189">
        <v>9</v>
      </c>
      <c r="B32" s="256" t="s">
        <v>169</v>
      </c>
      <c r="C32" s="173" t="s">
        <v>1</v>
      </c>
      <c r="D32" s="191">
        <v>11</v>
      </c>
      <c r="E32" s="195"/>
      <c r="F32" s="237">
        <f>D32*E32</f>
        <v>0</v>
      </c>
      <c r="J32" s="171"/>
    </row>
    <row r="33" spans="1:10" s="176" customFormat="1">
      <c r="A33" s="235"/>
      <c r="B33" s="190"/>
      <c r="C33" s="173"/>
      <c r="D33" s="174"/>
      <c r="E33" s="173"/>
    </row>
    <row r="34" spans="1:10" s="258" customFormat="1" ht="114.75">
      <c r="A34" s="257">
        <v>10</v>
      </c>
      <c r="B34" s="190" t="s">
        <v>171</v>
      </c>
      <c r="C34" s="173" t="s">
        <v>26</v>
      </c>
      <c r="D34" s="174">
        <v>11</v>
      </c>
      <c r="E34" s="173"/>
      <c r="F34" s="237">
        <f t="shared" ref="F34:F48" si="3">D34*E34</f>
        <v>0</v>
      </c>
    </row>
    <row r="35" spans="1:10" s="258" customFormat="1">
      <c r="A35" s="257"/>
      <c r="B35" s="190"/>
      <c r="C35" s="173"/>
      <c r="D35" s="174"/>
      <c r="E35" s="259"/>
      <c r="F35" s="237"/>
    </row>
    <row r="36" spans="1:10" s="176" customFormat="1" ht="127.5">
      <c r="A36" s="257">
        <v>11</v>
      </c>
      <c r="B36" s="190" t="s">
        <v>173</v>
      </c>
      <c r="C36" s="173" t="s">
        <v>26</v>
      </c>
      <c r="D36" s="174">
        <v>5</v>
      </c>
      <c r="E36" s="173"/>
      <c r="F36" s="237">
        <f t="shared" si="3"/>
        <v>0</v>
      </c>
    </row>
    <row r="37" spans="1:10" s="176" customFormat="1">
      <c r="A37" s="257"/>
      <c r="B37" s="190"/>
      <c r="C37" s="173"/>
      <c r="D37" s="174"/>
      <c r="E37" s="173"/>
      <c r="F37" s="237"/>
      <c r="H37" s="260"/>
    </row>
    <row r="38" spans="1:10" ht="76.5">
      <c r="A38" s="189">
        <v>12</v>
      </c>
      <c r="B38" s="250" t="s">
        <v>152</v>
      </c>
      <c r="C38" s="191" t="s">
        <v>16</v>
      </c>
      <c r="D38" s="191">
        <v>10</v>
      </c>
      <c r="E38" s="192"/>
      <c r="F38" s="237">
        <f>D38*E38</f>
        <v>0</v>
      </c>
      <c r="J38" s="171"/>
    </row>
    <row r="39" spans="1:10" s="258" customFormat="1">
      <c r="A39" s="261"/>
      <c r="B39" s="190"/>
      <c r="C39" s="173"/>
      <c r="D39" s="262"/>
      <c r="E39" s="173"/>
      <c r="F39" s="237"/>
    </row>
    <row r="40" spans="1:10" s="176" customFormat="1" ht="63.75">
      <c r="A40" s="235">
        <v>13</v>
      </c>
      <c r="B40" s="190" t="s">
        <v>154</v>
      </c>
      <c r="C40" s="173"/>
      <c r="D40" s="174"/>
      <c r="E40" s="173"/>
      <c r="F40" s="237"/>
    </row>
    <row r="41" spans="1:10" s="176" customFormat="1" ht="25.5">
      <c r="A41" s="235" t="s">
        <v>30</v>
      </c>
      <c r="B41" s="190" t="s">
        <v>174</v>
      </c>
      <c r="C41" s="173" t="s">
        <v>1</v>
      </c>
      <c r="D41" s="174">
        <v>2</v>
      </c>
      <c r="E41" s="173"/>
      <c r="F41" s="237">
        <f t="shared" ref="F41" si="4">D41*E41</f>
        <v>0</v>
      </c>
    </row>
    <row r="42" spans="1:10" s="176" customFormat="1">
      <c r="A42" s="235"/>
      <c r="B42" s="190"/>
      <c r="C42" s="173"/>
      <c r="D42" s="174"/>
      <c r="E42" s="173"/>
      <c r="F42" s="237"/>
    </row>
    <row r="43" spans="1:10" s="176" customFormat="1">
      <c r="A43" s="235">
        <v>14</v>
      </c>
      <c r="B43" s="190" t="s">
        <v>155</v>
      </c>
      <c r="C43" s="173"/>
      <c r="D43" s="174"/>
      <c r="E43" s="173"/>
      <c r="F43" s="237"/>
    </row>
    <row r="44" spans="1:10" s="176" customFormat="1" ht="25.5">
      <c r="A44" s="235" t="s">
        <v>30</v>
      </c>
      <c r="B44" s="190" t="s">
        <v>156</v>
      </c>
      <c r="C44" s="173" t="s">
        <v>1</v>
      </c>
      <c r="D44" s="174">
        <v>2</v>
      </c>
      <c r="E44" s="173"/>
      <c r="F44" s="237">
        <f t="shared" si="3"/>
        <v>0</v>
      </c>
    </row>
    <row r="45" spans="1:10" s="176" customFormat="1">
      <c r="A45" s="261"/>
      <c r="B45" s="190"/>
      <c r="C45" s="173"/>
      <c r="D45" s="174"/>
      <c r="E45" s="173"/>
      <c r="F45" s="237"/>
    </row>
    <row r="46" spans="1:10" s="255" customFormat="1" ht="38.25">
      <c r="A46" s="235">
        <v>15</v>
      </c>
      <c r="B46" s="190" t="s">
        <v>157</v>
      </c>
      <c r="C46" s="173"/>
      <c r="D46" s="174"/>
      <c r="E46" s="173"/>
      <c r="F46" s="237"/>
    </row>
    <row r="47" spans="1:10" s="255" customFormat="1" ht="15">
      <c r="A47" s="235" t="s">
        <v>30</v>
      </c>
      <c r="B47" s="190" t="s">
        <v>158</v>
      </c>
      <c r="C47" s="173" t="s">
        <v>159</v>
      </c>
      <c r="D47" s="174">
        <v>10</v>
      </c>
      <c r="E47" s="175"/>
      <c r="F47" s="237">
        <f t="shared" si="3"/>
        <v>0</v>
      </c>
    </row>
    <row r="48" spans="1:10" s="255" customFormat="1" ht="15">
      <c r="A48" s="235" t="s">
        <v>31</v>
      </c>
      <c r="B48" s="190" t="s">
        <v>160</v>
      </c>
      <c r="C48" s="173" t="s">
        <v>159</v>
      </c>
      <c r="D48" s="174">
        <v>10</v>
      </c>
      <c r="E48" s="175"/>
      <c r="F48" s="237">
        <f t="shared" si="3"/>
        <v>0</v>
      </c>
    </row>
    <row r="49" spans="1:10" ht="15">
      <c r="A49" s="199"/>
      <c r="B49" s="200"/>
      <c r="C49" s="191"/>
      <c r="D49" s="191"/>
      <c r="E49" s="247"/>
      <c r="F49" s="248"/>
      <c r="J49" s="171"/>
    </row>
    <row r="50" spans="1:10" s="176" customFormat="1">
      <c r="A50" s="202"/>
      <c r="B50" s="203" t="s">
        <v>151</v>
      </c>
      <c r="C50" s="204"/>
      <c r="D50" s="205"/>
      <c r="E50" s="263"/>
      <c r="F50" s="206">
        <f>SUM(F11:F48)</f>
        <v>0</v>
      </c>
    </row>
    <row r="51" spans="1:10" s="176" customFormat="1">
      <c r="B51" s="207"/>
      <c r="C51" s="208"/>
      <c r="D51" s="209"/>
      <c r="E51" s="264"/>
      <c r="F51" s="210"/>
    </row>
    <row r="52" spans="1:10" ht="15.75">
      <c r="A52" s="177" t="s">
        <v>3</v>
      </c>
      <c r="B52" s="178" t="s">
        <v>177</v>
      </c>
      <c r="C52" s="179"/>
      <c r="E52" s="195"/>
      <c r="F52" s="179"/>
      <c r="J52" s="171"/>
    </row>
    <row r="53" spans="1:10" ht="15">
      <c r="A53" s="42"/>
      <c r="B53" s="42"/>
      <c r="C53" s="42"/>
      <c r="D53" s="135"/>
      <c r="E53" s="42"/>
      <c r="F53" s="136"/>
      <c r="J53" s="171"/>
    </row>
    <row r="54" spans="1:10" ht="140.25">
      <c r="A54" s="189">
        <v>1</v>
      </c>
      <c r="B54" s="190" t="s">
        <v>753</v>
      </c>
      <c r="C54" s="191"/>
      <c r="D54" s="191"/>
      <c r="E54" s="195"/>
      <c r="F54" s="237"/>
      <c r="J54" s="171"/>
    </row>
    <row r="55" spans="1:10">
      <c r="A55" s="235" t="s">
        <v>30</v>
      </c>
      <c r="B55" s="228" t="s">
        <v>184</v>
      </c>
      <c r="C55" s="191" t="s">
        <v>16</v>
      </c>
      <c r="D55" s="191">
        <v>70</v>
      </c>
      <c r="E55" s="173"/>
      <c r="F55" s="237">
        <f t="shared" ref="F55:F57" si="5">D55*E55</f>
        <v>0</v>
      </c>
      <c r="J55" s="171"/>
    </row>
    <row r="56" spans="1:10">
      <c r="A56" s="235" t="s">
        <v>31</v>
      </c>
      <c r="B56" s="190" t="s">
        <v>185</v>
      </c>
      <c r="C56" s="191" t="s">
        <v>16</v>
      </c>
      <c r="D56" s="191">
        <v>25</v>
      </c>
      <c r="E56" s="173"/>
      <c r="F56" s="237">
        <f t="shared" si="5"/>
        <v>0</v>
      </c>
      <c r="J56" s="171"/>
    </row>
    <row r="57" spans="1:10">
      <c r="A57" s="235" t="s">
        <v>32</v>
      </c>
      <c r="B57" s="190" t="s">
        <v>186</v>
      </c>
      <c r="C57" s="191" t="s">
        <v>16</v>
      </c>
      <c r="D57" s="191">
        <v>20</v>
      </c>
      <c r="E57" s="173"/>
      <c r="F57" s="237">
        <f t="shared" si="5"/>
        <v>0</v>
      </c>
      <c r="J57" s="171"/>
    </row>
    <row r="58" spans="1:10">
      <c r="A58" s="235" t="s">
        <v>77</v>
      </c>
      <c r="B58" s="190" t="s">
        <v>188</v>
      </c>
      <c r="C58" s="191" t="s">
        <v>16</v>
      </c>
      <c r="D58" s="191">
        <v>60</v>
      </c>
      <c r="E58" s="195"/>
      <c r="F58" s="237">
        <f t="shared" ref="F58:F59" si="6">D58*E58</f>
        <v>0</v>
      </c>
      <c r="J58" s="171"/>
    </row>
    <row r="59" spans="1:10">
      <c r="A59" s="235" t="s">
        <v>78</v>
      </c>
      <c r="B59" s="190" t="s">
        <v>187</v>
      </c>
      <c r="C59" s="191" t="s">
        <v>16</v>
      </c>
      <c r="D59" s="191">
        <v>70</v>
      </c>
      <c r="E59" s="195"/>
      <c r="F59" s="237">
        <f t="shared" si="6"/>
        <v>0</v>
      </c>
      <c r="J59" s="171"/>
    </row>
    <row r="60" spans="1:10">
      <c r="B60" s="265"/>
      <c r="C60" s="171"/>
      <c r="D60" s="171"/>
      <c r="E60" s="171"/>
      <c r="F60" s="171"/>
      <c r="J60" s="171"/>
    </row>
    <row r="61" spans="1:10" ht="76.5">
      <c r="A61" s="189">
        <v>2</v>
      </c>
      <c r="B61" s="190" t="s">
        <v>189</v>
      </c>
      <c r="C61" s="191" t="s">
        <v>23</v>
      </c>
      <c r="D61" s="191">
        <v>1</v>
      </c>
      <c r="E61" s="195"/>
      <c r="F61" s="237">
        <f t="shared" ref="F61" si="7">D61*E61</f>
        <v>0</v>
      </c>
      <c r="J61" s="171"/>
    </row>
    <row r="62" spans="1:10">
      <c r="B62" s="265"/>
      <c r="C62" s="171"/>
      <c r="D62" s="171"/>
      <c r="E62" s="171"/>
      <c r="F62" s="171"/>
      <c r="J62" s="171"/>
    </row>
    <row r="63" spans="1:10" s="258" customFormat="1" ht="25.5">
      <c r="A63" s="235">
        <v>3</v>
      </c>
      <c r="B63" s="190" t="s">
        <v>190</v>
      </c>
      <c r="C63" s="173"/>
      <c r="D63" s="174"/>
      <c r="E63" s="173"/>
      <c r="F63" s="254"/>
    </row>
    <row r="64" spans="1:10" s="176" customFormat="1">
      <c r="A64" s="235" t="s">
        <v>24</v>
      </c>
      <c r="B64" s="190" t="s">
        <v>191</v>
      </c>
      <c r="C64" s="173" t="s">
        <v>1</v>
      </c>
      <c r="D64" s="174">
        <v>4</v>
      </c>
      <c r="E64" s="173"/>
      <c r="F64" s="237">
        <f>D64*E64</f>
        <v>0</v>
      </c>
    </row>
    <row r="65" spans="1:10" s="258" customFormat="1">
      <c r="A65" s="235"/>
      <c r="B65" s="190"/>
      <c r="C65" s="173"/>
      <c r="D65" s="174"/>
      <c r="E65" s="173"/>
      <c r="F65" s="208"/>
    </row>
    <row r="66" spans="1:10" s="176" customFormat="1" ht="25.5">
      <c r="A66" s="235">
        <v>4</v>
      </c>
      <c r="B66" s="190" t="s">
        <v>193</v>
      </c>
      <c r="C66" s="173" t="s">
        <v>1</v>
      </c>
      <c r="D66" s="174">
        <v>2</v>
      </c>
      <c r="E66" s="173"/>
      <c r="F66" s="237">
        <f t="shared" ref="F66" si="8">D66*E66</f>
        <v>0</v>
      </c>
    </row>
    <row r="67" spans="1:10" s="176" customFormat="1">
      <c r="A67" s="235"/>
      <c r="B67" s="266"/>
      <c r="C67" s="267"/>
      <c r="D67" s="174"/>
      <c r="E67" s="173"/>
      <c r="F67" s="254"/>
    </row>
    <row r="68" spans="1:10" s="176" customFormat="1" ht="38.25">
      <c r="A68" s="235">
        <v>5</v>
      </c>
      <c r="B68" s="190" t="s">
        <v>194</v>
      </c>
      <c r="C68" s="173" t="s">
        <v>1</v>
      </c>
      <c r="D68" s="174">
        <v>2</v>
      </c>
      <c r="E68" s="173"/>
      <c r="F68" s="253">
        <f>D68*E68</f>
        <v>0</v>
      </c>
    </row>
    <row r="69" spans="1:10">
      <c r="B69" s="265"/>
      <c r="C69" s="191"/>
      <c r="D69" s="191"/>
      <c r="E69" s="195"/>
      <c r="F69" s="237"/>
      <c r="J69" s="171"/>
    </row>
    <row r="70" spans="1:10" ht="153">
      <c r="A70" s="189">
        <v>6</v>
      </c>
      <c r="B70" s="190" t="s">
        <v>195</v>
      </c>
      <c r="C70" s="173" t="s">
        <v>1</v>
      </c>
      <c r="D70" s="174">
        <v>6</v>
      </c>
      <c r="E70" s="173"/>
      <c r="F70" s="253">
        <f>D70*E70</f>
        <v>0</v>
      </c>
      <c r="J70" s="171"/>
    </row>
    <row r="71" spans="1:10">
      <c r="C71" s="191"/>
      <c r="D71" s="191"/>
      <c r="E71" s="191"/>
      <c r="F71" s="237"/>
      <c r="J71" s="171"/>
    </row>
    <row r="72" spans="1:10" ht="153">
      <c r="A72" s="217">
        <v>7</v>
      </c>
      <c r="B72" s="190" t="s">
        <v>196</v>
      </c>
      <c r="C72" s="173" t="s">
        <v>1</v>
      </c>
      <c r="D72" s="174">
        <v>1</v>
      </c>
      <c r="E72" s="173"/>
      <c r="F72" s="237">
        <f t="shared" ref="F72:F76" si="9">D72*E72</f>
        <v>0</v>
      </c>
      <c r="J72" s="171"/>
    </row>
    <row r="73" spans="1:10">
      <c r="A73" s="268"/>
      <c r="B73" s="265"/>
      <c r="C73" s="191"/>
      <c r="D73" s="191"/>
      <c r="E73" s="195"/>
      <c r="F73" s="237"/>
      <c r="J73" s="171"/>
    </row>
    <row r="74" spans="1:10" ht="89.25">
      <c r="A74" s="217">
        <v>8</v>
      </c>
      <c r="B74" s="190" t="s">
        <v>197</v>
      </c>
      <c r="C74" s="191"/>
      <c r="D74" s="191"/>
      <c r="E74" s="195"/>
      <c r="F74" s="237"/>
      <c r="J74" s="171"/>
    </row>
    <row r="75" spans="1:10" ht="25.5">
      <c r="A75" s="189" t="s">
        <v>30</v>
      </c>
      <c r="B75" s="190" t="s">
        <v>198</v>
      </c>
      <c r="C75" s="173" t="s">
        <v>27</v>
      </c>
      <c r="D75" s="174">
        <v>1</v>
      </c>
      <c r="E75" s="173"/>
      <c r="F75" s="237">
        <f t="shared" si="9"/>
        <v>0</v>
      </c>
      <c r="J75" s="171"/>
    </row>
    <row r="76" spans="1:10" ht="38.25">
      <c r="A76" s="189" t="s">
        <v>31</v>
      </c>
      <c r="B76" s="190" t="s">
        <v>199</v>
      </c>
      <c r="C76" s="173" t="s">
        <v>27</v>
      </c>
      <c r="D76" s="174">
        <v>1</v>
      </c>
      <c r="E76" s="173"/>
      <c r="F76" s="237">
        <f t="shared" si="9"/>
        <v>0</v>
      </c>
      <c r="J76" s="171"/>
    </row>
    <row r="77" spans="1:10" ht="15">
      <c r="A77" s="199"/>
      <c r="C77" s="191"/>
      <c r="D77" s="191"/>
      <c r="E77" s="247"/>
      <c r="F77" s="248"/>
      <c r="J77" s="171"/>
    </row>
    <row r="78" spans="1:10" s="176" customFormat="1">
      <c r="A78" s="202"/>
      <c r="B78" s="203" t="s">
        <v>178</v>
      </c>
      <c r="C78" s="204"/>
      <c r="D78" s="205"/>
      <c r="E78" s="263"/>
      <c r="F78" s="206">
        <f>SUM(F54:F76)</f>
        <v>0</v>
      </c>
    </row>
    <row r="79" spans="1:10" s="176" customFormat="1">
      <c r="B79" s="207"/>
      <c r="C79" s="208"/>
      <c r="D79" s="209"/>
      <c r="E79" s="264"/>
      <c r="F79" s="210"/>
    </row>
    <row r="80" spans="1:10" ht="15.75">
      <c r="A80" s="177" t="s">
        <v>7</v>
      </c>
      <c r="B80" s="178" t="s">
        <v>183</v>
      </c>
      <c r="C80" s="179"/>
      <c r="E80" s="195"/>
      <c r="F80" s="179"/>
      <c r="J80" s="171"/>
    </row>
    <row r="81" spans="1:10" ht="15">
      <c r="A81" s="42"/>
      <c r="B81" s="42"/>
      <c r="C81" s="42"/>
      <c r="D81" s="135"/>
      <c r="E81" s="42"/>
      <c r="F81" s="136"/>
      <c r="J81" s="171"/>
    </row>
    <row r="82" spans="1:10" ht="89.25">
      <c r="A82" s="189">
        <v>1</v>
      </c>
      <c r="B82" s="190" t="s">
        <v>200</v>
      </c>
      <c r="C82" s="191"/>
      <c r="D82" s="191"/>
      <c r="E82" s="191"/>
      <c r="F82" s="237"/>
      <c r="J82" s="171"/>
    </row>
    <row r="83" spans="1:10">
      <c r="A83" s="235" t="s">
        <v>30</v>
      </c>
      <c r="B83" s="228" t="s">
        <v>201</v>
      </c>
      <c r="C83" s="191" t="s">
        <v>16</v>
      </c>
      <c r="D83" s="191">
        <v>25</v>
      </c>
      <c r="E83" s="173"/>
      <c r="F83" s="237">
        <f t="shared" ref="F83:F86" si="10">D83*E83</f>
        <v>0</v>
      </c>
      <c r="J83" s="171"/>
    </row>
    <row r="84" spans="1:10">
      <c r="A84" s="235" t="s">
        <v>31</v>
      </c>
      <c r="B84" s="190" t="s">
        <v>202</v>
      </c>
      <c r="C84" s="191" t="s">
        <v>16</v>
      </c>
      <c r="D84" s="191">
        <v>5</v>
      </c>
      <c r="E84" s="173"/>
      <c r="F84" s="237">
        <f t="shared" si="10"/>
        <v>0</v>
      </c>
      <c r="J84" s="171"/>
    </row>
    <row r="85" spans="1:10">
      <c r="A85" s="235" t="s">
        <v>32</v>
      </c>
      <c r="B85" s="190" t="s">
        <v>203</v>
      </c>
      <c r="C85" s="191" t="s">
        <v>16</v>
      </c>
      <c r="D85" s="173">
        <v>10</v>
      </c>
      <c r="E85" s="173"/>
      <c r="F85" s="237">
        <f t="shared" si="10"/>
        <v>0</v>
      </c>
      <c r="J85" s="171"/>
    </row>
    <row r="86" spans="1:10">
      <c r="A86" s="235" t="s">
        <v>77</v>
      </c>
      <c r="B86" s="190" t="s">
        <v>204</v>
      </c>
      <c r="C86" s="191" t="s">
        <v>16</v>
      </c>
      <c r="D86" s="173">
        <v>20</v>
      </c>
      <c r="E86" s="173"/>
      <c r="F86" s="237">
        <f t="shared" si="10"/>
        <v>0</v>
      </c>
      <c r="J86" s="171"/>
    </row>
    <row r="87" spans="1:10">
      <c r="B87" s="265"/>
      <c r="C87" s="171"/>
      <c r="D87" s="171"/>
      <c r="E87" s="171"/>
      <c r="F87" s="171"/>
      <c r="J87" s="171"/>
    </row>
    <row r="88" spans="1:10" ht="63.75">
      <c r="A88" s="189">
        <v>2</v>
      </c>
      <c r="B88" s="190" t="s">
        <v>205</v>
      </c>
      <c r="C88" s="173" t="s">
        <v>1</v>
      </c>
      <c r="D88" s="174">
        <v>1</v>
      </c>
      <c r="E88" s="173"/>
      <c r="F88" s="237">
        <f t="shared" ref="F88" si="11">D88*E88</f>
        <v>0</v>
      </c>
      <c r="J88" s="171"/>
    </row>
    <row r="89" spans="1:10">
      <c r="B89" s="265"/>
      <c r="C89" s="171"/>
      <c r="D89" s="171"/>
      <c r="E89" s="171"/>
      <c r="F89" s="171"/>
      <c r="J89" s="171"/>
    </row>
    <row r="90" spans="1:10" ht="51">
      <c r="A90" s="189">
        <v>3</v>
      </c>
      <c r="B90" s="190" t="s">
        <v>206</v>
      </c>
      <c r="C90" s="191" t="s">
        <v>1</v>
      </c>
      <c r="D90" s="191">
        <v>2</v>
      </c>
      <c r="E90" s="191"/>
      <c r="F90" s="237">
        <f t="shared" ref="F90" si="12">D90*E90</f>
        <v>0</v>
      </c>
      <c r="J90" s="171"/>
    </row>
    <row r="91" spans="1:10">
      <c r="B91" s="265"/>
      <c r="C91" s="171"/>
      <c r="D91" s="171"/>
      <c r="E91" s="171"/>
      <c r="F91" s="171"/>
      <c r="J91" s="171"/>
    </row>
    <row r="92" spans="1:10" ht="114.75">
      <c r="A92" s="189">
        <v>4</v>
      </c>
      <c r="B92" s="190" t="s">
        <v>210</v>
      </c>
      <c r="C92" s="191" t="s">
        <v>23</v>
      </c>
      <c r="D92" s="191">
        <v>1</v>
      </c>
      <c r="E92" s="191"/>
      <c r="F92" s="237">
        <f t="shared" ref="F92" si="13">D92*E92</f>
        <v>0</v>
      </c>
      <c r="J92" s="171"/>
    </row>
    <row r="93" spans="1:10">
      <c r="B93" s="265"/>
      <c r="C93" s="171"/>
      <c r="D93" s="171"/>
      <c r="E93" s="171"/>
      <c r="F93" s="171"/>
      <c r="J93" s="171"/>
    </row>
    <row r="94" spans="1:10" ht="63.75">
      <c r="A94" s="189">
        <v>5</v>
      </c>
      <c r="B94" s="190" t="s">
        <v>207</v>
      </c>
      <c r="C94" s="173"/>
      <c r="D94" s="174"/>
      <c r="E94" s="173"/>
      <c r="F94" s="237"/>
      <c r="J94" s="171"/>
    </row>
    <row r="95" spans="1:10">
      <c r="A95" s="235" t="s">
        <v>30</v>
      </c>
      <c r="B95" s="190" t="s">
        <v>208</v>
      </c>
      <c r="C95" s="173" t="s">
        <v>27</v>
      </c>
      <c r="D95" s="174">
        <v>1</v>
      </c>
      <c r="E95" s="173"/>
      <c r="F95" s="237">
        <f t="shared" ref="F95" si="14">D95*E95</f>
        <v>0</v>
      </c>
      <c r="J95" s="171"/>
    </row>
    <row r="96" spans="1:10">
      <c r="A96" s="235" t="s">
        <v>31</v>
      </c>
      <c r="B96" s="190" t="s">
        <v>209</v>
      </c>
      <c r="C96" s="173" t="s">
        <v>27</v>
      </c>
      <c r="D96" s="174">
        <v>1</v>
      </c>
      <c r="E96" s="173"/>
      <c r="F96" s="237">
        <f t="shared" ref="F96" si="15">D96*E96</f>
        <v>0</v>
      </c>
      <c r="J96" s="171"/>
    </row>
    <row r="97" spans="1:10">
      <c r="B97" s="265"/>
      <c r="C97" s="171"/>
      <c r="D97" s="171"/>
      <c r="E97" s="171"/>
      <c r="F97" s="171"/>
      <c r="J97" s="171"/>
    </row>
    <row r="98" spans="1:10" s="176" customFormat="1">
      <c r="A98" s="202"/>
      <c r="B98" s="203" t="s">
        <v>182</v>
      </c>
      <c r="C98" s="204"/>
      <c r="D98" s="205"/>
      <c r="E98" s="263"/>
      <c r="F98" s="206">
        <f>SUM(F82:F96)</f>
        <v>0</v>
      </c>
    </row>
    <row r="99" spans="1:10" s="176" customFormat="1">
      <c r="B99" s="207"/>
      <c r="C99" s="208"/>
      <c r="D99" s="209"/>
      <c r="E99" s="264"/>
      <c r="F99" s="210"/>
    </row>
    <row r="100" spans="1:10" ht="15.75">
      <c r="A100" s="177" t="s">
        <v>12</v>
      </c>
      <c r="B100" s="178" t="s">
        <v>211</v>
      </c>
      <c r="C100" s="179"/>
      <c r="E100" s="195"/>
      <c r="F100" s="179"/>
      <c r="J100" s="171"/>
    </row>
    <row r="101" spans="1:10" ht="15">
      <c r="A101" s="42"/>
      <c r="B101" s="42"/>
      <c r="C101" s="42"/>
      <c r="D101" s="135"/>
      <c r="E101" s="42"/>
      <c r="F101" s="136"/>
      <c r="J101" s="171"/>
    </row>
    <row r="102" spans="1:10" s="176" customFormat="1" ht="76.5">
      <c r="A102" s="235">
        <v>1</v>
      </c>
      <c r="B102" s="190" t="s">
        <v>224</v>
      </c>
      <c r="C102" s="173" t="s">
        <v>1</v>
      </c>
      <c r="D102" s="174">
        <v>1</v>
      </c>
      <c r="E102" s="192"/>
      <c r="F102" s="253">
        <f>D102*E102</f>
        <v>0</v>
      </c>
    </row>
    <row r="103" spans="1:10" s="176" customFormat="1">
      <c r="A103" s="235"/>
      <c r="B103" s="190"/>
      <c r="C103" s="173"/>
      <c r="D103" s="174"/>
      <c r="E103" s="192"/>
      <c r="F103" s="175"/>
    </row>
    <row r="104" spans="1:10" s="176" customFormat="1" ht="89.25">
      <c r="A104" s="235">
        <v>2</v>
      </c>
      <c r="B104" s="190" t="s">
        <v>225</v>
      </c>
      <c r="C104" s="173" t="s">
        <v>1</v>
      </c>
      <c r="D104" s="174">
        <v>1</v>
      </c>
      <c r="E104" s="192"/>
      <c r="F104" s="253">
        <f>D104*E104</f>
        <v>0</v>
      </c>
    </row>
    <row r="105" spans="1:10" s="176" customFormat="1">
      <c r="A105" s="235"/>
      <c r="B105" s="190"/>
      <c r="D105" s="269"/>
      <c r="E105" s="192"/>
      <c r="F105" s="175"/>
    </row>
    <row r="106" spans="1:10" s="176" customFormat="1" ht="38.25">
      <c r="A106" s="235">
        <v>3</v>
      </c>
      <c r="B106" s="250" t="s">
        <v>226</v>
      </c>
      <c r="C106" s="173" t="s">
        <v>1</v>
      </c>
      <c r="D106" s="174">
        <v>1</v>
      </c>
      <c r="E106" s="192"/>
      <c r="F106" s="253">
        <f>D106*E106</f>
        <v>0</v>
      </c>
    </row>
    <row r="107" spans="1:10" s="176" customFormat="1">
      <c r="A107" s="235"/>
      <c r="B107" s="190"/>
      <c r="D107" s="269"/>
      <c r="E107" s="192"/>
      <c r="F107" s="175"/>
    </row>
    <row r="108" spans="1:10" s="176" customFormat="1" ht="63.75">
      <c r="A108" s="235">
        <v>4</v>
      </c>
      <c r="B108" s="190" t="s">
        <v>227</v>
      </c>
      <c r="C108" s="173" t="s">
        <v>1</v>
      </c>
      <c r="D108" s="174">
        <v>1</v>
      </c>
      <c r="E108" s="192"/>
      <c r="F108" s="253">
        <f>D108*E108</f>
        <v>0</v>
      </c>
    </row>
    <row r="109" spans="1:10" s="176" customFormat="1">
      <c r="A109" s="235"/>
      <c r="B109" s="190"/>
      <c r="C109" s="173"/>
      <c r="D109" s="174"/>
      <c r="E109" s="192"/>
      <c r="F109" s="253"/>
    </row>
    <row r="110" spans="1:10" ht="25.5">
      <c r="A110" s="235">
        <v>5</v>
      </c>
      <c r="B110" s="190" t="s">
        <v>213</v>
      </c>
      <c r="C110" s="191"/>
      <c r="D110" s="191"/>
      <c r="E110" s="191"/>
      <c r="F110" s="237"/>
      <c r="J110" s="171"/>
    </row>
    <row r="111" spans="1:10">
      <c r="A111" s="235" t="s">
        <v>30</v>
      </c>
      <c r="B111" s="190" t="s">
        <v>214</v>
      </c>
      <c r="C111" s="173" t="s">
        <v>1</v>
      </c>
      <c r="D111" s="174">
        <v>2</v>
      </c>
      <c r="E111" s="195"/>
      <c r="F111" s="253">
        <f t="shared" ref="F111:F119" si="16">D111*E111</f>
        <v>0</v>
      </c>
      <c r="J111" s="171"/>
    </row>
    <row r="112" spans="1:10" ht="25.5">
      <c r="A112" s="235" t="s">
        <v>31</v>
      </c>
      <c r="B112" s="43" t="s">
        <v>215</v>
      </c>
      <c r="C112" s="173" t="s">
        <v>1</v>
      </c>
      <c r="D112" s="174">
        <v>2</v>
      </c>
      <c r="E112" s="195"/>
      <c r="F112" s="253">
        <f t="shared" si="16"/>
        <v>0</v>
      </c>
      <c r="J112" s="171"/>
    </row>
    <row r="113" spans="1:10">
      <c r="A113" s="235" t="s">
        <v>32</v>
      </c>
      <c r="B113" s="43" t="s">
        <v>216</v>
      </c>
      <c r="C113" s="173" t="s">
        <v>1</v>
      </c>
      <c r="D113" s="174">
        <v>2</v>
      </c>
      <c r="E113" s="195"/>
      <c r="F113" s="253">
        <f t="shared" si="16"/>
        <v>0</v>
      </c>
      <c r="J113" s="171"/>
    </row>
    <row r="114" spans="1:10" ht="25.5">
      <c r="A114" s="235" t="s">
        <v>77</v>
      </c>
      <c r="B114" s="43" t="s">
        <v>217</v>
      </c>
      <c r="C114" s="173" t="s">
        <v>1</v>
      </c>
      <c r="D114" s="174">
        <v>2</v>
      </c>
      <c r="E114" s="195"/>
      <c r="F114" s="253">
        <f t="shared" si="16"/>
        <v>0</v>
      </c>
      <c r="J114" s="171"/>
    </row>
    <row r="115" spans="1:10">
      <c r="A115" s="235" t="s">
        <v>78</v>
      </c>
      <c r="B115" s="43" t="s">
        <v>218</v>
      </c>
      <c r="C115" s="173" t="s">
        <v>1</v>
      </c>
      <c r="D115" s="174">
        <v>2</v>
      </c>
      <c r="E115" s="195"/>
      <c r="F115" s="253">
        <f t="shared" si="16"/>
        <v>0</v>
      </c>
      <c r="J115" s="171"/>
    </row>
    <row r="116" spans="1:10" ht="25.5">
      <c r="A116" s="235" t="s">
        <v>79</v>
      </c>
      <c r="B116" s="43" t="s">
        <v>219</v>
      </c>
      <c r="C116" s="173" t="s">
        <v>1</v>
      </c>
      <c r="D116" s="174">
        <v>2</v>
      </c>
      <c r="E116" s="195"/>
      <c r="F116" s="253">
        <f t="shared" si="16"/>
        <v>0</v>
      </c>
      <c r="J116" s="171"/>
    </row>
    <row r="117" spans="1:10" ht="38.25">
      <c r="A117" s="235" t="s">
        <v>80</v>
      </c>
      <c r="B117" s="43" t="s">
        <v>220</v>
      </c>
      <c r="C117" s="173" t="s">
        <v>1</v>
      </c>
      <c r="D117" s="174">
        <v>2</v>
      </c>
      <c r="E117" s="195"/>
      <c r="F117" s="253">
        <f t="shared" si="16"/>
        <v>0</v>
      </c>
      <c r="J117" s="171"/>
    </row>
    <row r="118" spans="1:10">
      <c r="A118" s="235" t="s">
        <v>81</v>
      </c>
      <c r="B118" s="43" t="s">
        <v>221</v>
      </c>
      <c r="C118" s="173" t="s">
        <v>1</v>
      </c>
      <c r="D118" s="174">
        <v>2</v>
      </c>
      <c r="E118" s="195"/>
      <c r="F118" s="253">
        <f t="shared" si="16"/>
        <v>0</v>
      </c>
      <c r="J118" s="171"/>
    </row>
    <row r="119" spans="1:10">
      <c r="A119" s="235" t="s">
        <v>82</v>
      </c>
      <c r="B119" s="43" t="s">
        <v>222</v>
      </c>
      <c r="C119" s="173" t="s">
        <v>1</v>
      </c>
      <c r="D119" s="174">
        <v>2</v>
      </c>
      <c r="E119" s="195"/>
      <c r="F119" s="253">
        <f t="shared" si="16"/>
        <v>0</v>
      </c>
      <c r="J119" s="171"/>
    </row>
    <row r="120" spans="1:10">
      <c r="B120" s="265"/>
      <c r="C120" s="171"/>
      <c r="D120" s="171"/>
      <c r="E120" s="171"/>
      <c r="F120" s="171"/>
      <c r="J120" s="171"/>
    </row>
    <row r="121" spans="1:10" s="176" customFormat="1">
      <c r="A121" s="202"/>
      <c r="B121" s="203" t="s">
        <v>212</v>
      </c>
      <c r="C121" s="204"/>
      <c r="D121" s="205"/>
      <c r="E121" s="263"/>
      <c r="F121" s="206">
        <f>SUM(F102:F119)</f>
        <v>0</v>
      </c>
    </row>
    <row r="122" spans="1:10" s="176" customFormat="1">
      <c r="B122" s="207"/>
      <c r="C122" s="208"/>
      <c r="D122" s="209"/>
      <c r="E122" s="264"/>
      <c r="F122" s="210"/>
    </row>
    <row r="123" spans="1:10">
      <c r="J123" s="171"/>
    </row>
    <row r="124" spans="1:10" s="176" customFormat="1" ht="13.5" thickBot="1">
      <c r="A124" s="235"/>
      <c r="B124" s="236" t="s">
        <v>34</v>
      </c>
      <c r="C124" s="237"/>
      <c r="D124" s="238"/>
      <c r="E124" s="237"/>
      <c r="F124" s="237"/>
    </row>
    <row r="125" spans="1:10" s="176" customFormat="1">
      <c r="A125" s="235"/>
      <c r="B125" s="190"/>
      <c r="C125" s="237"/>
      <c r="D125" s="238"/>
      <c r="E125" s="237"/>
      <c r="F125" s="237"/>
    </row>
    <row r="126" spans="1:10" s="176" customFormat="1">
      <c r="B126" s="207" t="s">
        <v>180</v>
      </c>
      <c r="C126" s="208"/>
      <c r="D126" s="209"/>
      <c r="E126" s="208"/>
      <c r="F126" s="210">
        <f>F50</f>
        <v>0</v>
      </c>
    </row>
    <row r="127" spans="1:10" s="258" customFormat="1">
      <c r="A127" s="270"/>
      <c r="B127" s="207"/>
      <c r="C127" s="210"/>
      <c r="D127" s="271"/>
      <c r="E127" s="210"/>
      <c r="F127" s="210"/>
    </row>
    <row r="128" spans="1:10" s="258" customFormat="1">
      <c r="A128" s="270"/>
      <c r="B128" s="207" t="s">
        <v>179</v>
      </c>
      <c r="C128" s="210"/>
      <c r="D128" s="271"/>
      <c r="E128" s="210"/>
      <c r="F128" s="210">
        <f>F78</f>
        <v>0</v>
      </c>
    </row>
    <row r="129" spans="1:10" s="258" customFormat="1">
      <c r="A129" s="270"/>
      <c r="B129" s="207"/>
      <c r="C129" s="210"/>
      <c r="D129" s="271"/>
      <c r="E129" s="210"/>
      <c r="F129" s="210"/>
    </row>
    <row r="130" spans="1:10" s="258" customFormat="1">
      <c r="A130" s="270"/>
      <c r="B130" s="207" t="s">
        <v>181</v>
      </c>
      <c r="C130" s="210"/>
      <c r="D130" s="271"/>
      <c r="E130" s="210"/>
      <c r="F130" s="210">
        <f>F98</f>
        <v>0</v>
      </c>
    </row>
    <row r="131" spans="1:10" s="258" customFormat="1">
      <c r="A131" s="270"/>
      <c r="B131" s="207"/>
      <c r="C131" s="210"/>
      <c r="D131" s="271"/>
      <c r="E131" s="210"/>
      <c r="F131" s="210"/>
    </row>
    <row r="132" spans="1:10" s="258" customFormat="1">
      <c r="A132" s="270"/>
      <c r="B132" s="207" t="s">
        <v>223</v>
      </c>
      <c r="C132" s="210"/>
      <c r="D132" s="271"/>
      <c r="E132" s="210"/>
      <c r="F132" s="210">
        <f>F121</f>
        <v>0</v>
      </c>
    </row>
    <row r="133" spans="1:10" s="258" customFormat="1" ht="13.5" thickBot="1">
      <c r="A133" s="270"/>
      <c r="B133" s="207"/>
      <c r="C133" s="210"/>
      <c r="D133" s="271"/>
      <c r="E133" s="210"/>
      <c r="F133" s="210"/>
    </row>
    <row r="134" spans="1:10" s="176" customFormat="1" ht="13.5" thickBot="1">
      <c r="A134" s="235"/>
      <c r="B134" s="239" t="s">
        <v>35</v>
      </c>
      <c r="C134" s="240"/>
      <c r="D134" s="241"/>
      <c r="E134" s="240"/>
      <c r="F134" s="242">
        <f>SUM(F126:F132)</f>
        <v>0</v>
      </c>
    </row>
    <row r="135" spans="1:10">
      <c r="J135" s="171"/>
    </row>
    <row r="136" spans="1:10">
      <c r="J136" s="171"/>
    </row>
    <row r="137" spans="1:10">
      <c r="J137" s="171"/>
    </row>
    <row r="138" spans="1:10">
      <c r="J138" s="171"/>
    </row>
    <row r="139" spans="1:10">
      <c r="J139" s="171"/>
    </row>
    <row r="140" spans="1:10">
      <c r="J140" s="171"/>
    </row>
    <row r="141" spans="1:10">
      <c r="G141" s="272"/>
      <c r="J141" s="171"/>
    </row>
    <row r="142" spans="1:10">
      <c r="D142" s="196"/>
      <c r="J142" s="171"/>
    </row>
    <row r="143" spans="1:10">
      <c r="D143" s="196"/>
      <c r="J143" s="171"/>
    </row>
    <row r="144" spans="1:10">
      <c r="D144" s="196"/>
      <c r="J144" s="171"/>
    </row>
    <row r="145" spans="1:10">
      <c r="A145" s="171"/>
      <c r="B145" s="171"/>
      <c r="C145" s="171"/>
      <c r="D145" s="171"/>
      <c r="E145" s="171"/>
      <c r="F145" s="171"/>
      <c r="J145" s="171"/>
    </row>
    <row r="146" spans="1:10">
      <c r="A146" s="171"/>
      <c r="B146" s="171"/>
      <c r="C146" s="171"/>
      <c r="D146" s="171"/>
      <c r="E146" s="171"/>
      <c r="F146" s="171"/>
      <c r="J146" s="171"/>
    </row>
    <row r="147" spans="1:10">
      <c r="A147" s="171"/>
      <c r="B147" s="171"/>
      <c r="C147" s="171"/>
      <c r="D147" s="171"/>
      <c r="E147" s="171"/>
      <c r="F147" s="171"/>
      <c r="J147" s="171"/>
    </row>
    <row r="148" spans="1:10">
      <c r="A148" s="171"/>
      <c r="B148" s="171"/>
      <c r="C148" s="171"/>
      <c r="D148" s="171"/>
      <c r="E148" s="171"/>
      <c r="F148" s="171"/>
    </row>
    <row r="149" spans="1:10">
      <c r="A149" s="171"/>
      <c r="B149" s="171"/>
      <c r="C149" s="171"/>
      <c r="D149" s="171"/>
      <c r="E149" s="171"/>
      <c r="F149" s="171"/>
    </row>
    <row r="150" spans="1:10">
      <c r="A150" s="171"/>
      <c r="B150" s="171"/>
      <c r="C150" s="171"/>
      <c r="D150" s="171"/>
      <c r="E150" s="171"/>
      <c r="F150" s="171"/>
    </row>
    <row r="151" spans="1:10">
      <c r="A151" s="171"/>
      <c r="B151" s="171"/>
      <c r="C151" s="171"/>
      <c r="D151" s="171"/>
      <c r="E151" s="171"/>
      <c r="F151" s="171"/>
    </row>
    <row r="152" spans="1:10">
      <c r="A152" s="171"/>
      <c r="B152" s="171"/>
      <c r="C152" s="171"/>
      <c r="D152" s="171"/>
      <c r="E152" s="171"/>
      <c r="F152" s="171"/>
    </row>
    <row r="153" spans="1:10">
      <c r="A153" s="171"/>
      <c r="B153" s="171"/>
      <c r="C153" s="171"/>
      <c r="D153" s="171"/>
      <c r="E153" s="171"/>
      <c r="F153" s="171"/>
    </row>
    <row r="154" spans="1:10">
      <c r="A154" s="171"/>
      <c r="B154" s="171"/>
      <c r="C154" s="171"/>
      <c r="D154" s="171"/>
      <c r="E154" s="171"/>
      <c r="F154" s="171"/>
    </row>
    <row r="155" spans="1:10">
      <c r="A155" s="171"/>
      <c r="B155" s="171"/>
      <c r="C155" s="171"/>
      <c r="D155" s="171"/>
      <c r="E155" s="171"/>
      <c r="F155" s="171"/>
    </row>
    <row r="156" spans="1:10">
      <c r="A156" s="171"/>
      <c r="B156" s="171"/>
      <c r="C156" s="171"/>
      <c r="D156" s="171"/>
      <c r="E156" s="171"/>
      <c r="F156" s="171"/>
    </row>
    <row r="157" spans="1:10">
      <c r="A157" s="171"/>
      <c r="B157" s="171"/>
      <c r="C157" s="171"/>
      <c r="D157" s="171"/>
      <c r="E157" s="171"/>
      <c r="F157" s="171"/>
    </row>
    <row r="158" spans="1:10">
      <c r="A158" s="171"/>
      <c r="B158" s="171"/>
      <c r="C158" s="171"/>
      <c r="D158" s="171"/>
      <c r="E158" s="171"/>
      <c r="F158" s="171"/>
    </row>
    <row r="159" spans="1:10">
      <c r="A159" s="171"/>
      <c r="B159" s="171"/>
      <c r="C159" s="171"/>
      <c r="D159" s="171"/>
      <c r="E159" s="171"/>
      <c r="F159" s="171"/>
    </row>
    <row r="160" spans="1:10">
      <c r="A160" s="171"/>
      <c r="B160" s="171"/>
      <c r="C160" s="171"/>
      <c r="D160" s="171"/>
      <c r="E160" s="171"/>
      <c r="F160" s="171"/>
    </row>
    <row r="161" spans="1:6">
      <c r="A161" s="171"/>
      <c r="B161" s="171"/>
      <c r="C161" s="171"/>
      <c r="D161" s="171"/>
      <c r="E161" s="171"/>
      <c r="F161" s="171"/>
    </row>
    <row r="162" spans="1:6">
      <c r="A162" s="171"/>
      <c r="B162" s="171"/>
      <c r="C162" s="171"/>
      <c r="D162" s="171"/>
      <c r="E162" s="171"/>
      <c r="F162" s="171"/>
    </row>
  </sheetData>
  <mergeCells count="4">
    <mergeCell ref="B1:F1"/>
    <mergeCell ref="B3:F3"/>
    <mergeCell ref="B2:F2"/>
    <mergeCell ref="B4:D4"/>
  </mergeCells>
  <pageMargins left="0.74803149606299213" right="0.70866141732283472" top="0.78740157480314965" bottom="0.78740157480314965" header="0.59055118110236227" footer="0.59055118110236227"/>
  <pageSetup paperSize="9" scale="96" firstPageNumber="3" orientation="portrait" verticalDpi="300" r:id="rId1"/>
  <headerFooter alignWithMargins="0"/>
  <rowBreaks count="5" manualBreakCount="5">
    <brk id="25" max="16383" man="1"/>
    <brk id="39" max="16383" man="1"/>
    <brk id="68" max="16383" man="1"/>
    <brk id="86" max="16383" man="1"/>
    <brk id="10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7"/>
  <sheetViews>
    <sheetView showZeros="0" showRuler="0" zoomScale="90" zoomScaleNormal="90" zoomScaleSheetLayoutView="90" zoomScalePageLayoutView="140" workbookViewId="0">
      <selection sqref="A1:XFD1048576"/>
    </sheetView>
  </sheetViews>
  <sheetFormatPr defaultRowHeight="12.75"/>
  <cols>
    <col min="1" max="1" width="5.5703125" style="385" customWidth="1"/>
    <col min="2" max="2" width="44.85546875" style="386" customWidth="1"/>
    <col min="3" max="3" width="7.42578125" style="387" customWidth="1"/>
    <col min="4" max="4" width="10.140625" style="384" customWidth="1"/>
    <col min="5" max="5" width="3.28515625" style="279" customWidth="1"/>
    <col min="6" max="6" width="12.140625" style="279" customWidth="1"/>
    <col min="7" max="7" width="13.85546875" style="279" customWidth="1"/>
    <col min="8" max="8" width="45" style="279" customWidth="1"/>
    <col min="9" max="16384" width="9.140625" style="279"/>
  </cols>
  <sheetData>
    <row r="1" spans="1:20" ht="15">
      <c r="A1" s="275"/>
      <c r="B1" s="276"/>
      <c r="C1" s="277"/>
      <c r="D1" s="278"/>
      <c r="E1" s="277"/>
      <c r="F1" s="277"/>
      <c r="G1" s="277"/>
    </row>
    <row r="2" spans="1:20" ht="15">
      <c r="A2" s="280"/>
      <c r="B2" s="281" t="s">
        <v>632</v>
      </c>
      <c r="C2" s="281"/>
      <c r="D2" s="281"/>
      <c r="E2" s="281"/>
      <c r="F2" s="281"/>
      <c r="G2" s="281"/>
    </row>
    <row r="3" spans="1:20" ht="15">
      <c r="A3" s="275"/>
      <c r="B3" s="276"/>
      <c r="C3" s="85"/>
      <c r="D3" s="86"/>
      <c r="E3" s="282"/>
      <c r="F3" s="282"/>
      <c r="G3" s="282"/>
    </row>
    <row r="4" spans="1:20" ht="33" customHeight="1">
      <c r="A4" s="283" t="s">
        <v>321</v>
      </c>
      <c r="B4" s="284"/>
      <c r="C4" s="284"/>
      <c r="D4" s="284"/>
      <c r="E4" s="284"/>
      <c r="F4" s="284"/>
      <c r="G4" s="284"/>
    </row>
    <row r="5" spans="1:20" s="285" customFormat="1" ht="60" customHeight="1">
      <c r="A5" s="283" t="s">
        <v>322</v>
      </c>
      <c r="B5" s="284"/>
      <c r="C5" s="284"/>
      <c r="D5" s="284"/>
      <c r="E5" s="284"/>
      <c r="F5" s="284"/>
      <c r="G5" s="284"/>
    </row>
    <row r="6" spans="1:20" ht="33" customHeight="1">
      <c r="A6" s="286" t="s">
        <v>323</v>
      </c>
      <c r="B6" s="284"/>
      <c r="C6" s="284"/>
      <c r="D6" s="284"/>
      <c r="E6" s="284"/>
      <c r="F6" s="284"/>
      <c r="G6" s="284"/>
    </row>
    <row r="7" spans="1:20" s="285" customFormat="1" ht="33" customHeight="1">
      <c r="A7" s="283" t="s">
        <v>324</v>
      </c>
      <c r="B7" s="284"/>
      <c r="C7" s="284"/>
      <c r="D7" s="284"/>
      <c r="E7" s="284"/>
      <c r="F7" s="284"/>
      <c r="G7" s="284"/>
      <c r="H7" s="287"/>
      <c r="I7" s="287"/>
      <c r="J7" s="287"/>
    </row>
    <row r="8" spans="1:20" ht="15.75" thickBot="1">
      <c r="A8" s="275"/>
      <c r="B8" s="45"/>
      <c r="C8" s="288"/>
      <c r="D8" s="289"/>
      <c r="E8" s="288"/>
      <c r="F8" s="288"/>
      <c r="G8" s="288"/>
      <c r="H8" s="290"/>
      <c r="I8" s="290"/>
      <c r="J8" s="290"/>
    </row>
    <row r="9" spans="1:20" ht="33.75" customHeight="1" thickTop="1" thickBot="1">
      <c r="A9" s="291" t="s">
        <v>325</v>
      </c>
      <c r="B9" s="292" t="s">
        <v>326</v>
      </c>
      <c r="C9" s="292" t="s">
        <v>327</v>
      </c>
      <c r="D9" s="293" t="s">
        <v>328</v>
      </c>
      <c r="E9" s="292"/>
      <c r="F9" s="292" t="s">
        <v>329</v>
      </c>
      <c r="G9" s="292" t="s">
        <v>330</v>
      </c>
      <c r="H9" s="290"/>
      <c r="I9" s="290"/>
      <c r="J9" s="290"/>
    </row>
    <row r="10" spans="1:20" ht="15" thickTop="1">
      <c r="A10" s="294"/>
      <c r="B10" s="295"/>
      <c r="C10" s="295"/>
      <c r="D10" s="296"/>
      <c r="E10" s="295"/>
      <c r="F10" s="295"/>
      <c r="G10" s="295"/>
      <c r="H10" s="290"/>
      <c r="I10" s="290"/>
      <c r="J10" s="290"/>
    </row>
    <row r="11" spans="1:20" s="49" customFormat="1" ht="15">
      <c r="A11" s="44" t="s">
        <v>19</v>
      </c>
      <c r="B11" s="45" t="s">
        <v>331</v>
      </c>
      <c r="C11" s="46"/>
      <c r="D11" s="47"/>
      <c r="E11" s="48"/>
      <c r="F11" s="48"/>
      <c r="G11" s="51"/>
      <c r="H11" s="55"/>
      <c r="I11" s="55"/>
      <c r="J11" s="50"/>
      <c r="K11" s="50"/>
      <c r="L11" s="50"/>
      <c r="M11" s="50"/>
      <c r="N11" s="50"/>
      <c r="O11" s="50"/>
      <c r="P11" s="50"/>
      <c r="Q11" s="50"/>
      <c r="R11" s="50"/>
      <c r="S11" s="50"/>
      <c r="T11" s="50"/>
    </row>
    <row r="12" spans="1:20" s="49" customFormat="1" ht="15">
      <c r="A12" s="44"/>
      <c r="B12" s="45"/>
      <c r="C12" s="46"/>
      <c r="D12" s="47"/>
      <c r="E12" s="48"/>
      <c r="F12" s="48"/>
      <c r="J12" s="50"/>
      <c r="K12" s="50"/>
      <c r="L12" s="50"/>
      <c r="M12" s="50"/>
      <c r="N12" s="50"/>
      <c r="O12" s="50"/>
      <c r="P12" s="50"/>
      <c r="Q12" s="50"/>
      <c r="R12" s="50"/>
      <c r="S12" s="50"/>
      <c r="T12" s="50"/>
    </row>
    <row r="13" spans="1:20" s="49" customFormat="1" ht="164.25">
      <c r="A13" s="51" t="s">
        <v>332</v>
      </c>
      <c r="B13" s="52" t="s">
        <v>763</v>
      </c>
      <c r="C13" s="47" t="s">
        <v>333</v>
      </c>
      <c r="D13" s="53">
        <v>1</v>
      </c>
      <c r="E13" s="48" t="s">
        <v>334</v>
      </c>
      <c r="F13" s="48"/>
      <c r="G13" s="297">
        <f>D13*F13</f>
        <v>0</v>
      </c>
      <c r="J13" s="50"/>
      <c r="K13" s="50"/>
      <c r="L13" s="50"/>
      <c r="M13" s="50"/>
      <c r="N13" s="50"/>
      <c r="O13" s="50"/>
      <c r="P13" s="50"/>
      <c r="Q13" s="50"/>
      <c r="R13" s="50"/>
      <c r="S13" s="50"/>
      <c r="T13" s="50"/>
    </row>
    <row r="14" spans="1:20" s="49" customFormat="1" ht="15">
      <c r="A14" s="51"/>
      <c r="B14" s="45"/>
      <c r="C14" s="46"/>
      <c r="D14" s="47"/>
      <c r="E14" s="48"/>
      <c r="F14" s="48"/>
      <c r="J14" s="50"/>
      <c r="K14" s="50"/>
      <c r="L14" s="50"/>
      <c r="M14" s="50"/>
      <c r="N14" s="50"/>
      <c r="O14" s="50"/>
      <c r="P14" s="50"/>
      <c r="Q14" s="50"/>
      <c r="R14" s="50"/>
      <c r="S14" s="50"/>
      <c r="T14" s="50"/>
    </row>
    <row r="15" spans="1:20" s="49" customFormat="1" ht="131.25" customHeight="1">
      <c r="A15" s="51" t="s">
        <v>335</v>
      </c>
      <c r="B15" s="45" t="s">
        <v>336</v>
      </c>
      <c r="C15" s="46"/>
      <c r="D15" s="47"/>
      <c r="E15" s="48"/>
      <c r="F15" s="48"/>
      <c r="J15" s="50"/>
      <c r="K15" s="50"/>
      <c r="L15" s="50"/>
      <c r="M15" s="50"/>
      <c r="N15" s="50"/>
      <c r="O15" s="50"/>
      <c r="P15" s="50"/>
      <c r="Q15" s="50"/>
      <c r="R15" s="50"/>
      <c r="S15" s="50"/>
      <c r="T15" s="50"/>
    </row>
    <row r="16" spans="1:20" s="49" customFormat="1" ht="60.75" customHeight="1">
      <c r="A16" s="51"/>
      <c r="B16" s="45" t="s">
        <v>337</v>
      </c>
      <c r="C16" s="46"/>
      <c r="D16" s="47"/>
      <c r="E16" s="48"/>
      <c r="F16" s="48"/>
      <c r="G16" s="51"/>
      <c r="H16" s="55"/>
      <c r="I16" s="55"/>
      <c r="J16" s="50"/>
      <c r="K16" s="50"/>
      <c r="L16" s="50"/>
      <c r="M16" s="50"/>
      <c r="N16" s="50"/>
      <c r="O16" s="50"/>
      <c r="P16" s="50"/>
      <c r="Q16" s="50"/>
      <c r="R16" s="50"/>
      <c r="S16" s="50"/>
      <c r="T16" s="50"/>
    </row>
    <row r="17" spans="1:20" s="49" customFormat="1" ht="57">
      <c r="A17" s="51" t="s">
        <v>338</v>
      </c>
      <c r="B17" s="45" t="s">
        <v>339</v>
      </c>
      <c r="C17" s="46"/>
      <c r="D17" s="47"/>
      <c r="E17" s="48"/>
      <c r="F17" s="48"/>
      <c r="G17" s="51"/>
      <c r="H17" s="55"/>
      <c r="I17" s="55"/>
      <c r="J17" s="50"/>
      <c r="K17" s="50"/>
      <c r="L17" s="50"/>
      <c r="M17" s="50"/>
      <c r="N17" s="50"/>
      <c r="O17" s="50"/>
      <c r="P17" s="50"/>
      <c r="Q17" s="50"/>
      <c r="R17" s="50"/>
      <c r="S17" s="50"/>
      <c r="T17" s="50"/>
    </row>
    <row r="18" spans="1:20" s="49" customFormat="1" ht="57">
      <c r="A18" s="51"/>
      <c r="B18" s="45" t="s">
        <v>340</v>
      </c>
      <c r="C18" s="46"/>
      <c r="D18" s="47"/>
      <c r="E18" s="48"/>
      <c r="F18" s="48"/>
      <c r="G18" s="51"/>
      <c r="H18" s="55"/>
      <c r="I18" s="55"/>
      <c r="J18" s="50"/>
      <c r="K18" s="50"/>
      <c r="L18" s="50"/>
      <c r="M18" s="50"/>
      <c r="N18" s="50"/>
      <c r="O18" s="50"/>
      <c r="P18" s="50"/>
      <c r="Q18" s="50"/>
      <c r="R18" s="50"/>
      <c r="S18" s="50"/>
      <c r="T18" s="50"/>
    </row>
    <row r="19" spans="1:20" s="49" customFormat="1" ht="15">
      <c r="A19" s="51"/>
      <c r="B19" s="45"/>
      <c r="C19" s="46"/>
      <c r="D19" s="47"/>
      <c r="E19" s="48"/>
      <c r="F19" s="48"/>
      <c r="G19" s="51"/>
      <c r="H19" s="55"/>
      <c r="I19" s="55"/>
      <c r="J19" s="50"/>
      <c r="K19" s="50"/>
      <c r="L19" s="50"/>
      <c r="M19" s="50"/>
      <c r="N19" s="50"/>
      <c r="O19" s="50"/>
      <c r="P19" s="50"/>
      <c r="Q19" s="50"/>
      <c r="R19" s="50"/>
      <c r="S19" s="50"/>
      <c r="T19" s="50"/>
    </row>
    <row r="20" spans="1:20" s="49" customFormat="1" ht="30">
      <c r="A20" s="51" t="s">
        <v>341</v>
      </c>
      <c r="B20" s="52" t="s">
        <v>342</v>
      </c>
      <c r="C20" s="47" t="s">
        <v>343</v>
      </c>
      <c r="D20" s="53">
        <v>1</v>
      </c>
      <c r="E20" s="48" t="s">
        <v>334</v>
      </c>
      <c r="F20" s="48"/>
      <c r="G20" s="297">
        <f>D20*F20</f>
        <v>0</v>
      </c>
      <c r="H20" s="55"/>
      <c r="I20" s="55"/>
      <c r="J20" s="50"/>
      <c r="K20" s="50"/>
      <c r="L20" s="50"/>
      <c r="M20" s="50"/>
      <c r="N20" s="50"/>
      <c r="O20" s="50"/>
      <c r="P20" s="50"/>
      <c r="Q20" s="50"/>
      <c r="R20" s="50"/>
      <c r="S20" s="50"/>
      <c r="T20" s="50"/>
    </row>
    <row r="21" spans="1:20" s="49" customFormat="1" ht="15">
      <c r="A21" s="51"/>
      <c r="B21" s="52"/>
      <c r="C21" s="46"/>
      <c r="D21" s="47"/>
      <c r="E21" s="48"/>
      <c r="F21" s="48"/>
      <c r="G21" s="51"/>
      <c r="H21" s="55"/>
      <c r="I21" s="55"/>
      <c r="J21" s="50"/>
      <c r="K21" s="50"/>
      <c r="L21" s="50"/>
      <c r="M21" s="50"/>
      <c r="N21" s="50"/>
      <c r="O21" s="50"/>
      <c r="P21" s="50"/>
      <c r="Q21" s="50"/>
      <c r="R21" s="50"/>
      <c r="S21" s="50"/>
      <c r="T21" s="50"/>
    </row>
    <row r="22" spans="1:20" s="49" customFormat="1" ht="30">
      <c r="A22" s="51" t="s">
        <v>344</v>
      </c>
      <c r="B22" s="52" t="s">
        <v>345</v>
      </c>
      <c r="C22" s="46"/>
      <c r="D22" s="47"/>
      <c r="E22" s="48"/>
      <c r="F22" s="48"/>
      <c r="G22" s="51"/>
      <c r="H22" s="55"/>
      <c r="I22" s="55"/>
      <c r="J22" s="50"/>
      <c r="K22" s="50"/>
      <c r="L22" s="50"/>
      <c r="M22" s="50"/>
      <c r="N22" s="50"/>
      <c r="O22" s="50"/>
      <c r="P22" s="50"/>
      <c r="Q22" s="50"/>
      <c r="R22" s="50"/>
      <c r="S22" s="50"/>
      <c r="T22" s="50"/>
    </row>
    <row r="23" spans="1:20" s="49" customFormat="1" ht="60">
      <c r="A23" s="51"/>
      <c r="B23" s="56" t="s">
        <v>346</v>
      </c>
      <c r="C23" s="46"/>
      <c r="D23" s="47"/>
      <c r="E23" s="48"/>
      <c r="F23" s="48"/>
      <c r="G23" s="51"/>
      <c r="H23" s="55"/>
      <c r="I23" s="55"/>
      <c r="J23" s="50"/>
      <c r="K23" s="50"/>
      <c r="L23" s="50"/>
      <c r="M23" s="50"/>
      <c r="N23" s="50"/>
      <c r="O23" s="50"/>
      <c r="P23" s="50"/>
      <c r="Q23" s="50"/>
      <c r="R23" s="50"/>
      <c r="S23" s="50"/>
      <c r="T23" s="50"/>
    </row>
    <row r="24" spans="1:20" s="49" customFormat="1" ht="30">
      <c r="A24" s="51"/>
      <c r="B24" s="56" t="s">
        <v>347</v>
      </c>
      <c r="C24" s="46"/>
      <c r="D24" s="47"/>
      <c r="E24" s="48"/>
      <c r="F24" s="48"/>
      <c r="G24" s="51"/>
      <c r="H24" s="55"/>
      <c r="I24" s="55"/>
      <c r="J24" s="50"/>
      <c r="K24" s="50"/>
      <c r="L24" s="50"/>
      <c r="M24" s="50"/>
      <c r="N24" s="50"/>
      <c r="O24" s="50"/>
      <c r="P24" s="50"/>
      <c r="Q24" s="50"/>
      <c r="R24" s="50"/>
      <c r="S24" s="50"/>
      <c r="T24" s="50"/>
    </row>
    <row r="25" spans="1:20" s="49" customFormat="1" ht="30">
      <c r="A25" s="51"/>
      <c r="B25" s="56" t="s">
        <v>348</v>
      </c>
      <c r="C25" s="46"/>
      <c r="D25" s="47"/>
      <c r="E25" s="48"/>
      <c r="F25" s="48"/>
      <c r="G25" s="51"/>
      <c r="H25" s="55"/>
      <c r="I25" s="55"/>
      <c r="J25" s="50"/>
      <c r="K25" s="50"/>
      <c r="L25" s="50"/>
      <c r="M25" s="50"/>
      <c r="N25" s="50"/>
      <c r="O25" s="50"/>
      <c r="P25" s="50"/>
      <c r="Q25" s="50"/>
      <c r="R25" s="50"/>
      <c r="S25" s="50"/>
      <c r="T25" s="50"/>
    </row>
    <row r="26" spans="1:20" s="49" customFormat="1" ht="15">
      <c r="A26" s="51"/>
      <c r="B26" s="298" t="s">
        <v>349</v>
      </c>
      <c r="C26" s="46"/>
      <c r="D26" s="47"/>
      <c r="E26" s="48"/>
      <c r="F26" s="48"/>
      <c r="G26" s="51"/>
      <c r="H26" s="55"/>
      <c r="I26" s="55"/>
      <c r="J26" s="50"/>
      <c r="K26" s="50"/>
      <c r="L26" s="50"/>
      <c r="M26" s="50"/>
      <c r="N26" s="50"/>
      <c r="O26" s="50"/>
      <c r="P26" s="50"/>
      <c r="Q26" s="50"/>
      <c r="R26" s="50"/>
      <c r="S26" s="50"/>
      <c r="T26" s="50"/>
    </row>
    <row r="27" spans="1:20" s="49" customFormat="1" ht="15">
      <c r="A27" s="51"/>
      <c r="B27" s="299" t="s">
        <v>350</v>
      </c>
      <c r="C27" s="46"/>
      <c r="D27" s="47"/>
      <c r="E27" s="48"/>
      <c r="F27" s="48"/>
      <c r="G27" s="51"/>
      <c r="H27" s="55"/>
      <c r="I27" s="55"/>
      <c r="J27" s="50"/>
      <c r="K27" s="50"/>
      <c r="L27" s="50"/>
      <c r="M27" s="50"/>
      <c r="N27" s="50"/>
      <c r="O27" s="50"/>
      <c r="P27" s="50"/>
      <c r="Q27" s="50"/>
      <c r="R27" s="50"/>
      <c r="S27" s="50"/>
      <c r="T27" s="50"/>
    </row>
    <row r="28" spans="1:20" s="49" customFormat="1" ht="15">
      <c r="A28" s="51"/>
      <c r="B28" s="56" t="s">
        <v>351</v>
      </c>
      <c r="C28" s="47" t="s">
        <v>343</v>
      </c>
      <c r="D28" s="53">
        <v>1</v>
      </c>
      <c r="E28" s="48" t="s">
        <v>334</v>
      </c>
      <c r="F28" s="48"/>
      <c r="G28" s="297">
        <f>D28*F28</f>
        <v>0</v>
      </c>
      <c r="H28" s="55"/>
      <c r="I28" s="55"/>
      <c r="J28" s="50"/>
      <c r="K28" s="50"/>
      <c r="L28" s="50"/>
      <c r="M28" s="50"/>
      <c r="N28" s="50"/>
      <c r="O28" s="50"/>
      <c r="P28" s="50"/>
      <c r="Q28" s="50"/>
      <c r="R28" s="50"/>
      <c r="S28" s="50"/>
      <c r="T28" s="50"/>
    </row>
    <row r="29" spans="1:20" s="49" customFormat="1" ht="15">
      <c r="A29" s="51"/>
      <c r="B29" s="56"/>
      <c r="C29" s="47"/>
      <c r="D29" s="53"/>
      <c r="E29" s="48"/>
      <c r="F29" s="48"/>
      <c r="G29" s="54"/>
      <c r="H29" s="55"/>
      <c r="I29" s="55"/>
      <c r="J29" s="50"/>
      <c r="K29" s="50"/>
      <c r="L29" s="50"/>
      <c r="M29" s="50"/>
      <c r="N29" s="50"/>
      <c r="O29" s="50"/>
      <c r="P29" s="50"/>
      <c r="Q29" s="50"/>
      <c r="R29" s="50"/>
      <c r="S29" s="50"/>
      <c r="T29" s="50"/>
    </row>
    <row r="30" spans="1:20" s="49" customFormat="1" ht="45">
      <c r="A30" s="51" t="s">
        <v>352</v>
      </c>
      <c r="B30" s="52" t="s">
        <v>353</v>
      </c>
      <c r="C30" s="47"/>
      <c r="D30" s="53"/>
      <c r="E30" s="48"/>
      <c r="F30" s="48"/>
      <c r="G30" s="54"/>
      <c r="H30" s="55"/>
      <c r="I30" s="55"/>
      <c r="J30" s="50"/>
      <c r="K30" s="50"/>
      <c r="L30" s="50"/>
      <c r="M30" s="50"/>
      <c r="N30" s="50"/>
      <c r="O30" s="50"/>
      <c r="P30" s="50"/>
      <c r="Q30" s="50"/>
      <c r="R30" s="50"/>
      <c r="S30" s="50"/>
      <c r="T30" s="50"/>
    </row>
    <row r="31" spans="1:20" s="49" customFormat="1" ht="47.25" customHeight="1">
      <c r="A31" s="51"/>
      <c r="B31" s="56" t="s">
        <v>354</v>
      </c>
      <c r="C31" s="47"/>
      <c r="D31" s="53"/>
      <c r="E31" s="48"/>
      <c r="F31" s="48"/>
      <c r="G31" s="54"/>
      <c r="H31" s="55"/>
      <c r="I31" s="55"/>
      <c r="J31" s="50"/>
      <c r="K31" s="50"/>
      <c r="L31" s="50"/>
      <c r="M31" s="50"/>
      <c r="N31" s="50"/>
      <c r="O31" s="50"/>
      <c r="P31" s="50"/>
      <c r="Q31" s="50"/>
      <c r="R31" s="50"/>
      <c r="S31" s="50"/>
      <c r="T31" s="50"/>
    </row>
    <row r="32" spans="1:20" s="49" customFormat="1" ht="45">
      <c r="A32" s="51"/>
      <c r="B32" s="56" t="s">
        <v>355</v>
      </c>
      <c r="C32" s="47"/>
      <c r="D32" s="53"/>
      <c r="E32" s="48"/>
      <c r="F32" s="48"/>
      <c r="G32" s="54"/>
      <c r="H32" s="55"/>
      <c r="I32" s="55"/>
      <c r="J32" s="50"/>
      <c r="K32" s="50"/>
      <c r="L32" s="50"/>
      <c r="M32" s="50"/>
      <c r="N32" s="50"/>
      <c r="O32" s="50"/>
      <c r="P32" s="50"/>
      <c r="Q32" s="50"/>
      <c r="R32" s="50"/>
      <c r="S32" s="50"/>
      <c r="T32" s="50"/>
    </row>
    <row r="33" spans="1:21" s="49" customFormat="1" ht="45">
      <c r="A33" s="57"/>
      <c r="B33" s="58" t="s">
        <v>356</v>
      </c>
      <c r="C33" s="59"/>
      <c r="D33" s="60"/>
      <c r="E33" s="59"/>
      <c r="F33" s="61"/>
      <c r="G33" s="61"/>
      <c r="H33" s="62"/>
      <c r="I33" s="62"/>
      <c r="J33" s="62"/>
      <c r="K33" s="63"/>
      <c r="L33" s="63"/>
      <c r="M33" s="63"/>
      <c r="N33" s="63"/>
      <c r="O33" s="63"/>
      <c r="P33" s="63"/>
      <c r="Q33" s="63"/>
      <c r="R33" s="63"/>
      <c r="S33" s="63"/>
      <c r="T33" s="63"/>
      <c r="U33" s="63"/>
    </row>
    <row r="34" spans="1:21" s="49" customFormat="1" ht="31.5" customHeight="1">
      <c r="A34" s="57"/>
      <c r="B34" s="300" t="s">
        <v>357</v>
      </c>
      <c r="C34" s="59"/>
      <c r="D34" s="60"/>
      <c r="E34" s="59"/>
      <c r="F34" s="61"/>
      <c r="G34" s="61"/>
      <c r="H34" s="62"/>
      <c r="I34" s="62"/>
      <c r="J34" s="62"/>
      <c r="K34" s="63"/>
      <c r="L34" s="63"/>
      <c r="M34" s="63"/>
      <c r="N34" s="63"/>
      <c r="O34" s="63"/>
      <c r="P34" s="63"/>
      <c r="Q34" s="63"/>
      <c r="R34" s="63"/>
      <c r="S34" s="63"/>
      <c r="T34" s="63"/>
      <c r="U34" s="63"/>
    </row>
    <row r="35" spans="1:21" s="49" customFormat="1" ht="31.5" customHeight="1">
      <c r="A35" s="57"/>
      <c r="B35" s="300" t="s">
        <v>358</v>
      </c>
      <c r="C35" s="59"/>
      <c r="D35" s="60"/>
      <c r="E35" s="59"/>
      <c r="F35" s="61"/>
      <c r="G35" s="61"/>
      <c r="H35" s="62"/>
      <c r="I35" s="62"/>
      <c r="J35" s="62"/>
      <c r="K35" s="63"/>
      <c r="L35" s="63"/>
      <c r="M35" s="63"/>
      <c r="N35" s="63"/>
      <c r="O35" s="63"/>
      <c r="P35" s="63"/>
      <c r="Q35" s="63"/>
      <c r="R35" s="63"/>
      <c r="S35" s="63"/>
      <c r="T35" s="63"/>
      <c r="U35" s="63"/>
    </row>
    <row r="36" spans="1:21" s="49" customFormat="1" ht="45">
      <c r="A36" s="57"/>
      <c r="B36" s="300" t="s">
        <v>359</v>
      </c>
      <c r="C36" s="59"/>
      <c r="D36" s="60"/>
      <c r="E36" s="59"/>
      <c r="F36" s="61"/>
      <c r="G36" s="61"/>
      <c r="H36" s="62"/>
      <c r="I36" s="62"/>
      <c r="J36" s="62"/>
      <c r="K36" s="63"/>
      <c r="L36" s="63"/>
      <c r="M36" s="63"/>
      <c r="N36" s="63"/>
      <c r="O36" s="63"/>
      <c r="P36" s="63"/>
      <c r="Q36" s="63"/>
      <c r="R36" s="63"/>
      <c r="S36" s="63"/>
      <c r="T36" s="63"/>
      <c r="U36" s="63"/>
    </row>
    <row r="37" spans="1:21" s="49" customFormat="1" ht="45">
      <c r="A37" s="57"/>
      <c r="B37" s="64" t="s">
        <v>360</v>
      </c>
      <c r="C37" s="59"/>
      <c r="D37" s="60"/>
      <c r="E37" s="59"/>
      <c r="F37" s="61"/>
      <c r="G37" s="61"/>
      <c r="H37" s="62"/>
      <c r="I37" s="62"/>
      <c r="J37" s="62"/>
      <c r="K37" s="63"/>
      <c r="L37" s="63"/>
      <c r="M37" s="63"/>
      <c r="N37" s="63"/>
      <c r="O37" s="63"/>
      <c r="P37" s="63"/>
      <c r="Q37" s="63"/>
      <c r="R37" s="63"/>
      <c r="S37" s="63"/>
      <c r="T37" s="63"/>
      <c r="U37" s="63"/>
    </row>
    <row r="38" spans="1:21" s="49" customFormat="1" ht="45">
      <c r="A38" s="57"/>
      <c r="B38" s="64" t="s">
        <v>361</v>
      </c>
      <c r="C38" s="59"/>
      <c r="D38" s="60"/>
      <c r="E38" s="59"/>
      <c r="F38" s="61"/>
      <c r="G38" s="61"/>
      <c r="H38" s="62"/>
      <c r="I38" s="62"/>
      <c r="J38" s="62"/>
      <c r="K38" s="63"/>
      <c r="L38" s="63"/>
      <c r="M38" s="63"/>
      <c r="N38" s="63"/>
      <c r="O38" s="63"/>
      <c r="P38" s="63"/>
      <c r="Q38" s="63"/>
      <c r="R38" s="63"/>
      <c r="S38" s="63"/>
      <c r="T38" s="63"/>
      <c r="U38" s="63"/>
    </row>
    <row r="39" spans="1:21" s="49" customFormat="1" ht="45">
      <c r="A39" s="57"/>
      <c r="B39" s="64" t="s">
        <v>362</v>
      </c>
      <c r="C39" s="59" t="s">
        <v>363</v>
      </c>
      <c r="D39" s="65">
        <v>1</v>
      </c>
      <c r="E39" s="59" t="s">
        <v>334</v>
      </c>
      <c r="F39" s="54"/>
      <c r="G39" s="297">
        <f>D39*F39</f>
        <v>0</v>
      </c>
      <c r="H39" s="66"/>
      <c r="I39" s="67"/>
      <c r="J39" s="67"/>
      <c r="K39" s="63"/>
      <c r="L39" s="63"/>
      <c r="M39" s="63"/>
      <c r="N39" s="63"/>
      <c r="O39" s="63"/>
      <c r="P39" s="63"/>
      <c r="Q39" s="63"/>
      <c r="R39" s="63"/>
      <c r="S39" s="63"/>
      <c r="T39" s="63"/>
      <c r="U39" s="63"/>
    </row>
    <row r="40" spans="1:21" s="49" customFormat="1" ht="15">
      <c r="A40" s="51"/>
      <c r="B40" s="56"/>
      <c r="C40" s="47"/>
      <c r="D40" s="53"/>
      <c r="E40" s="48"/>
      <c r="F40" s="48"/>
      <c r="G40" s="54"/>
      <c r="H40" s="55"/>
      <c r="I40" s="55"/>
      <c r="J40" s="50"/>
      <c r="K40" s="50"/>
      <c r="L40" s="50"/>
      <c r="M40" s="50"/>
      <c r="N40" s="50"/>
      <c r="O40" s="50"/>
      <c r="P40" s="50"/>
      <c r="Q40" s="50"/>
      <c r="R40" s="50"/>
      <c r="S40" s="50"/>
      <c r="T40" s="50"/>
    </row>
    <row r="41" spans="1:21" s="49" customFormat="1" ht="45">
      <c r="A41" s="51" t="s">
        <v>364</v>
      </c>
      <c r="B41" s="52" t="s">
        <v>365</v>
      </c>
      <c r="C41" s="47"/>
      <c r="D41" s="53"/>
      <c r="E41" s="48"/>
      <c r="F41" s="48"/>
      <c r="G41" s="54"/>
      <c r="H41" s="55"/>
      <c r="I41" s="55"/>
      <c r="J41" s="50"/>
      <c r="K41" s="50"/>
      <c r="L41" s="50"/>
      <c r="M41" s="50"/>
      <c r="N41" s="50"/>
      <c r="O41" s="50"/>
      <c r="P41" s="50"/>
      <c r="Q41" s="50"/>
      <c r="R41" s="50"/>
      <c r="S41" s="50"/>
      <c r="T41" s="50"/>
    </row>
    <row r="42" spans="1:21" s="49" customFormat="1" ht="75">
      <c r="A42" s="51"/>
      <c r="B42" s="68" t="s">
        <v>366</v>
      </c>
      <c r="C42" s="47"/>
      <c r="D42" s="69"/>
      <c r="E42" s="48"/>
      <c r="F42" s="48"/>
      <c r="G42" s="54"/>
      <c r="H42" s="55"/>
      <c r="I42" s="55"/>
      <c r="J42" s="50"/>
      <c r="K42" s="50"/>
      <c r="L42" s="50"/>
      <c r="M42" s="50"/>
      <c r="N42" s="50"/>
      <c r="O42" s="50"/>
      <c r="P42" s="50"/>
      <c r="Q42" s="50"/>
      <c r="R42" s="50"/>
      <c r="S42" s="50"/>
      <c r="T42" s="50"/>
    </row>
    <row r="43" spans="1:21" s="49" customFormat="1" ht="60">
      <c r="A43" s="51"/>
      <c r="B43" s="300" t="s">
        <v>367</v>
      </c>
      <c r="C43" s="47"/>
      <c r="D43" s="53"/>
      <c r="E43" s="48"/>
      <c r="F43" s="48"/>
      <c r="G43" s="54"/>
      <c r="H43" s="55"/>
      <c r="I43" s="55"/>
      <c r="J43" s="50"/>
      <c r="K43" s="50"/>
      <c r="L43" s="50"/>
      <c r="M43" s="50"/>
      <c r="N43" s="50"/>
      <c r="O43" s="50"/>
      <c r="P43" s="50"/>
      <c r="Q43" s="50"/>
      <c r="R43" s="50"/>
      <c r="S43" s="50"/>
      <c r="T43" s="50"/>
    </row>
    <row r="44" spans="1:21" s="49" customFormat="1" ht="45">
      <c r="A44" s="51"/>
      <c r="B44" s="70" t="s">
        <v>368</v>
      </c>
      <c r="C44" s="47"/>
      <c r="D44" s="53"/>
      <c r="E44" s="48"/>
      <c r="F44" s="48"/>
      <c r="G44" s="54"/>
      <c r="H44" s="55"/>
      <c r="I44" s="55"/>
      <c r="J44" s="50"/>
      <c r="K44" s="50"/>
      <c r="L44" s="50"/>
      <c r="M44" s="50"/>
      <c r="N44" s="50"/>
      <c r="O44" s="50"/>
      <c r="P44" s="50"/>
      <c r="Q44" s="50"/>
      <c r="R44" s="50"/>
      <c r="S44" s="50"/>
      <c r="T44" s="50"/>
    </row>
    <row r="45" spans="1:21" s="49" customFormat="1" ht="45">
      <c r="A45" s="51"/>
      <c r="B45" s="70" t="s">
        <v>369</v>
      </c>
      <c r="C45" s="47"/>
      <c r="D45" s="53"/>
      <c r="E45" s="48"/>
      <c r="F45" s="48"/>
      <c r="G45" s="54"/>
      <c r="H45" s="55"/>
      <c r="I45" s="55"/>
      <c r="J45" s="50"/>
      <c r="K45" s="50"/>
      <c r="L45" s="50"/>
      <c r="M45" s="50"/>
      <c r="N45" s="50"/>
      <c r="O45" s="50"/>
      <c r="P45" s="50"/>
      <c r="Q45" s="50"/>
      <c r="R45" s="50"/>
      <c r="S45" s="50"/>
      <c r="T45" s="50"/>
    </row>
    <row r="46" spans="1:21" s="49" customFormat="1" ht="45">
      <c r="A46" s="51"/>
      <c r="B46" s="70" t="s">
        <v>370</v>
      </c>
      <c r="C46" s="47"/>
      <c r="D46" s="53"/>
      <c r="E46" s="48"/>
      <c r="F46" s="48"/>
      <c r="G46" s="54"/>
      <c r="H46" s="55"/>
      <c r="I46" s="55"/>
      <c r="J46" s="50"/>
      <c r="K46" s="50"/>
      <c r="L46" s="50"/>
      <c r="M46" s="50"/>
      <c r="N46" s="50"/>
      <c r="O46" s="50"/>
      <c r="P46" s="50"/>
      <c r="Q46" s="50"/>
      <c r="R46" s="50"/>
      <c r="S46" s="50"/>
      <c r="T46" s="50"/>
    </row>
    <row r="47" spans="1:21" s="49" customFormat="1" ht="32.25" customHeight="1">
      <c r="A47" s="57"/>
      <c r="B47" s="70" t="s">
        <v>371</v>
      </c>
      <c r="C47" s="59"/>
      <c r="D47" s="60"/>
      <c r="E47" s="59"/>
      <c r="F47" s="61"/>
      <c r="G47" s="61"/>
      <c r="H47" s="55"/>
      <c r="I47" s="55"/>
      <c r="J47" s="50"/>
      <c r="K47" s="50"/>
      <c r="L47" s="50"/>
      <c r="M47" s="50"/>
      <c r="N47" s="50"/>
      <c r="O47" s="50"/>
      <c r="P47" s="50"/>
      <c r="Q47" s="50"/>
      <c r="R47" s="50"/>
      <c r="S47" s="50"/>
      <c r="T47" s="50"/>
    </row>
    <row r="48" spans="1:21" s="49" customFormat="1" ht="32.25" customHeight="1">
      <c r="A48" s="57"/>
      <c r="B48" s="70" t="s">
        <v>372</v>
      </c>
      <c r="C48" s="59"/>
      <c r="D48" s="60"/>
      <c r="E48" s="59"/>
      <c r="F48" s="61"/>
      <c r="G48" s="61"/>
      <c r="H48" s="55"/>
      <c r="I48" s="55"/>
      <c r="J48" s="50"/>
      <c r="K48" s="50"/>
      <c r="L48" s="50"/>
      <c r="M48" s="50"/>
      <c r="N48" s="50"/>
      <c r="O48" s="50"/>
      <c r="P48" s="50"/>
      <c r="Q48" s="50"/>
      <c r="R48" s="50"/>
      <c r="S48" s="50"/>
      <c r="T48" s="50"/>
    </row>
    <row r="49" spans="1:21" s="49" customFormat="1" ht="30.75" customHeight="1">
      <c r="A49" s="57"/>
      <c r="B49" s="70" t="s">
        <v>373</v>
      </c>
      <c r="C49" s="59"/>
      <c r="D49" s="60"/>
      <c r="E49" s="59"/>
      <c r="F49" s="61"/>
      <c r="G49" s="61"/>
      <c r="H49" s="55"/>
      <c r="I49" s="55"/>
      <c r="J49" s="50"/>
      <c r="K49" s="50"/>
      <c r="L49" s="50"/>
      <c r="M49" s="50"/>
      <c r="N49" s="50"/>
      <c r="O49" s="50"/>
      <c r="P49" s="50"/>
      <c r="Q49" s="50"/>
      <c r="R49" s="50"/>
      <c r="S49" s="50"/>
      <c r="T49" s="50"/>
    </row>
    <row r="50" spans="1:21" s="49" customFormat="1" ht="30" customHeight="1">
      <c r="A50" s="57"/>
      <c r="B50" s="300" t="s">
        <v>374</v>
      </c>
      <c r="C50" s="59"/>
      <c r="D50" s="60"/>
      <c r="E50" s="59"/>
      <c r="F50" s="61"/>
      <c r="G50" s="61"/>
      <c r="H50" s="55"/>
      <c r="I50" s="55"/>
      <c r="J50" s="50"/>
      <c r="K50" s="50"/>
      <c r="L50" s="50"/>
      <c r="M50" s="50"/>
      <c r="N50" s="50"/>
      <c r="O50" s="50"/>
      <c r="P50" s="50"/>
      <c r="Q50" s="50"/>
      <c r="R50" s="50"/>
      <c r="S50" s="50"/>
      <c r="T50" s="50"/>
    </row>
    <row r="51" spans="1:21" s="49" customFormat="1" ht="60.75" customHeight="1">
      <c r="A51" s="57"/>
      <c r="B51" s="300" t="s">
        <v>375</v>
      </c>
      <c r="C51" s="59"/>
      <c r="D51" s="60"/>
      <c r="E51" s="59"/>
      <c r="F51" s="61"/>
      <c r="G51" s="61"/>
      <c r="H51" s="55"/>
      <c r="I51" s="55"/>
      <c r="J51" s="50"/>
      <c r="K51" s="50"/>
      <c r="L51" s="50"/>
      <c r="M51" s="50"/>
      <c r="N51" s="50"/>
      <c r="O51" s="50"/>
      <c r="P51" s="50"/>
      <c r="Q51" s="50"/>
      <c r="R51" s="50"/>
      <c r="S51" s="50"/>
      <c r="T51" s="50"/>
    </row>
    <row r="52" spans="1:21" s="49" customFormat="1" ht="48.75" customHeight="1">
      <c r="A52" s="57"/>
      <c r="B52" s="300" t="s">
        <v>376</v>
      </c>
      <c r="C52" s="59"/>
      <c r="D52" s="60"/>
      <c r="E52" s="59"/>
      <c r="F52" s="61"/>
      <c r="G52" s="61"/>
      <c r="H52" s="55"/>
      <c r="I52" s="55"/>
      <c r="J52" s="50"/>
      <c r="K52" s="50"/>
      <c r="L52" s="50"/>
      <c r="M52" s="50"/>
      <c r="N52" s="50"/>
      <c r="O52" s="50"/>
      <c r="P52" s="50"/>
      <c r="Q52" s="50"/>
      <c r="R52" s="50"/>
      <c r="S52" s="50"/>
      <c r="T52" s="50"/>
    </row>
    <row r="53" spans="1:21" s="49" customFormat="1" ht="45">
      <c r="A53" s="57"/>
      <c r="B53" s="64" t="s">
        <v>362</v>
      </c>
      <c r="C53" s="59" t="s">
        <v>363</v>
      </c>
      <c r="D53" s="65">
        <v>1</v>
      </c>
      <c r="E53" s="59" t="s">
        <v>334</v>
      </c>
      <c r="F53" s="54"/>
      <c r="G53" s="297">
        <f>D53*F53</f>
        <v>0</v>
      </c>
      <c r="H53" s="55"/>
      <c r="I53" s="55"/>
      <c r="J53" s="50"/>
      <c r="K53" s="50"/>
      <c r="L53" s="50"/>
      <c r="M53" s="50"/>
      <c r="N53" s="50"/>
      <c r="O53" s="50"/>
      <c r="P53" s="50"/>
      <c r="Q53" s="50"/>
      <c r="R53" s="50"/>
      <c r="S53" s="50"/>
      <c r="T53" s="50"/>
    </row>
    <row r="54" spans="1:21" s="49" customFormat="1" ht="15">
      <c r="A54" s="51"/>
      <c r="B54" s="56"/>
      <c r="C54" s="47"/>
      <c r="D54" s="53"/>
      <c r="E54" s="48"/>
      <c r="F54" s="48"/>
      <c r="G54" s="54"/>
      <c r="H54" s="55"/>
      <c r="I54" s="55"/>
      <c r="J54" s="50"/>
      <c r="K54" s="50"/>
      <c r="L54" s="50"/>
      <c r="M54" s="50"/>
      <c r="N54" s="50"/>
      <c r="O54" s="50"/>
      <c r="P54" s="50"/>
      <c r="Q54" s="50"/>
      <c r="R54" s="50"/>
      <c r="S54" s="50"/>
      <c r="T54" s="50"/>
    </row>
    <row r="55" spans="1:21" s="49" customFormat="1" ht="45">
      <c r="A55" s="51" t="s">
        <v>377</v>
      </c>
      <c r="B55" s="52" t="s">
        <v>378</v>
      </c>
      <c r="C55" s="47"/>
      <c r="D55" s="53"/>
      <c r="E55" s="48"/>
      <c r="F55" s="48"/>
      <c r="G55" s="54"/>
      <c r="H55" s="55"/>
      <c r="I55" s="55"/>
      <c r="J55" s="50"/>
      <c r="K55" s="50"/>
      <c r="L55" s="50"/>
      <c r="M55" s="50"/>
      <c r="N55" s="50"/>
      <c r="O55" s="50"/>
      <c r="P55" s="50"/>
      <c r="Q55" s="50"/>
      <c r="R55" s="50"/>
      <c r="S55" s="50"/>
      <c r="T55" s="50"/>
    </row>
    <row r="56" spans="1:21" s="49" customFormat="1" ht="75">
      <c r="A56" s="51"/>
      <c r="B56" s="68" t="s">
        <v>366</v>
      </c>
      <c r="C56" s="47"/>
      <c r="D56" s="69"/>
      <c r="E56" s="48"/>
      <c r="F56" s="48"/>
      <c r="G56" s="54"/>
      <c r="H56" s="55"/>
      <c r="I56" s="55"/>
      <c r="J56" s="50"/>
      <c r="K56" s="50"/>
      <c r="L56" s="50"/>
      <c r="M56" s="50"/>
      <c r="N56" s="50"/>
      <c r="O56" s="50"/>
      <c r="P56" s="50"/>
      <c r="Q56" s="50"/>
      <c r="R56" s="50"/>
      <c r="S56" s="50"/>
      <c r="T56" s="50"/>
    </row>
    <row r="57" spans="1:21" s="49" customFormat="1" ht="60">
      <c r="A57" s="51"/>
      <c r="B57" s="300" t="s">
        <v>379</v>
      </c>
      <c r="C57" s="47"/>
      <c r="D57" s="53"/>
      <c r="E57" s="48"/>
      <c r="F57" s="48"/>
      <c r="G57" s="54"/>
      <c r="H57" s="55"/>
      <c r="I57" s="55"/>
      <c r="J57" s="50"/>
      <c r="K57" s="50"/>
      <c r="L57" s="50"/>
      <c r="M57" s="50"/>
      <c r="N57" s="50"/>
      <c r="O57" s="50"/>
      <c r="P57" s="50"/>
      <c r="Q57" s="50"/>
      <c r="R57" s="50"/>
      <c r="S57" s="50"/>
      <c r="T57" s="50"/>
    </row>
    <row r="58" spans="1:21" s="49" customFormat="1" ht="45">
      <c r="A58" s="51"/>
      <c r="B58" s="70" t="s">
        <v>380</v>
      </c>
      <c r="C58" s="47"/>
      <c r="D58" s="53"/>
      <c r="E58" s="48"/>
      <c r="F58" s="48"/>
      <c r="G58" s="54"/>
      <c r="H58" s="55"/>
      <c r="I58" s="55"/>
      <c r="J58" s="50"/>
      <c r="K58" s="50"/>
      <c r="L58" s="50"/>
      <c r="M58" s="50"/>
      <c r="N58" s="50"/>
      <c r="O58" s="50"/>
      <c r="P58" s="50"/>
      <c r="Q58" s="50"/>
      <c r="R58" s="50"/>
      <c r="S58" s="50"/>
      <c r="T58" s="50"/>
    </row>
    <row r="59" spans="1:21" s="49" customFormat="1" ht="45">
      <c r="A59" s="51"/>
      <c r="B59" s="70" t="s">
        <v>381</v>
      </c>
      <c r="C59" s="47"/>
      <c r="D59" s="53"/>
      <c r="E59" s="48"/>
      <c r="F59" s="48"/>
      <c r="G59" s="54"/>
      <c r="H59" s="55"/>
      <c r="I59" s="55"/>
      <c r="J59" s="50"/>
      <c r="K59" s="50"/>
      <c r="L59" s="50"/>
      <c r="M59" s="50"/>
      <c r="N59" s="50"/>
      <c r="O59" s="50"/>
      <c r="P59" s="50"/>
      <c r="Q59" s="50"/>
      <c r="R59" s="50"/>
      <c r="S59" s="50"/>
      <c r="T59" s="50"/>
    </row>
    <row r="60" spans="1:21" s="49" customFormat="1" ht="45">
      <c r="A60" s="51"/>
      <c r="B60" s="70" t="s">
        <v>382</v>
      </c>
      <c r="C60" s="47"/>
      <c r="D60" s="53"/>
      <c r="E60" s="48"/>
      <c r="F60" s="48"/>
      <c r="G60" s="54"/>
      <c r="H60" s="55"/>
      <c r="I60" s="55"/>
      <c r="J60" s="50"/>
      <c r="K60" s="50"/>
      <c r="L60" s="50"/>
      <c r="M60" s="50"/>
      <c r="N60" s="50"/>
      <c r="O60" s="50"/>
      <c r="P60" s="50"/>
      <c r="Q60" s="50"/>
      <c r="R60" s="50"/>
      <c r="S60" s="50"/>
      <c r="T60" s="50"/>
    </row>
    <row r="61" spans="1:21" s="49" customFormat="1" ht="32.25" customHeight="1">
      <c r="A61" s="57"/>
      <c r="B61" s="70" t="s">
        <v>383</v>
      </c>
      <c r="C61" s="59"/>
      <c r="D61" s="60"/>
      <c r="E61" s="59"/>
      <c r="F61" s="61"/>
      <c r="G61" s="61"/>
      <c r="H61" s="55"/>
      <c r="I61" s="55"/>
      <c r="J61" s="50"/>
      <c r="K61" s="50"/>
      <c r="L61" s="50"/>
      <c r="M61" s="50"/>
      <c r="N61" s="50"/>
      <c r="O61" s="50"/>
      <c r="P61" s="50"/>
      <c r="Q61" s="50"/>
      <c r="R61" s="50"/>
      <c r="S61" s="50"/>
      <c r="T61" s="50"/>
    </row>
    <row r="62" spans="1:21" s="49" customFormat="1" ht="30.75" customHeight="1">
      <c r="A62" s="57"/>
      <c r="B62" s="56" t="s">
        <v>384</v>
      </c>
      <c r="C62" s="59"/>
      <c r="D62" s="60"/>
      <c r="E62" s="59"/>
      <c r="F62" s="61"/>
      <c r="G62" s="61"/>
      <c r="H62" s="55"/>
      <c r="I62" s="55"/>
      <c r="J62" s="50"/>
      <c r="K62" s="50"/>
      <c r="L62" s="50"/>
      <c r="M62" s="50"/>
      <c r="N62" s="50"/>
      <c r="O62" s="50"/>
      <c r="P62" s="50"/>
      <c r="Q62" s="50"/>
      <c r="R62" s="50"/>
      <c r="S62" s="50"/>
      <c r="T62" s="50"/>
    </row>
    <row r="63" spans="1:21" s="49" customFormat="1" ht="14.25" customHeight="1">
      <c r="A63" s="57"/>
      <c r="B63" s="56" t="s">
        <v>385</v>
      </c>
      <c r="C63" s="59"/>
      <c r="D63" s="60"/>
      <c r="E63" s="59"/>
      <c r="F63" s="61"/>
      <c r="G63" s="61"/>
      <c r="H63" s="62"/>
      <c r="I63" s="62"/>
      <c r="J63" s="62"/>
      <c r="K63" s="63"/>
      <c r="L63" s="63"/>
      <c r="M63" s="63"/>
      <c r="N63" s="63"/>
      <c r="O63" s="63"/>
      <c r="P63" s="63"/>
      <c r="Q63" s="63"/>
      <c r="R63" s="63"/>
      <c r="S63" s="63"/>
      <c r="T63" s="63"/>
      <c r="U63" s="63"/>
    </row>
    <row r="64" spans="1:21" s="49" customFormat="1" ht="30">
      <c r="A64" s="57"/>
      <c r="B64" s="56" t="s">
        <v>386</v>
      </c>
      <c r="C64" s="59"/>
      <c r="D64" s="60"/>
      <c r="E64" s="59"/>
      <c r="F64" s="61"/>
      <c r="G64" s="61"/>
      <c r="H64" s="55"/>
      <c r="I64" s="55"/>
      <c r="J64" s="50"/>
      <c r="K64" s="50"/>
      <c r="L64" s="50"/>
      <c r="M64" s="50"/>
      <c r="N64" s="50"/>
      <c r="O64" s="50"/>
      <c r="P64" s="50"/>
      <c r="Q64" s="50"/>
      <c r="R64" s="50"/>
      <c r="S64" s="50"/>
      <c r="T64" s="50"/>
    </row>
    <row r="65" spans="1:21" s="49" customFormat="1" ht="30">
      <c r="A65" s="57"/>
      <c r="B65" s="56" t="s">
        <v>387</v>
      </c>
      <c r="C65" s="59"/>
      <c r="D65" s="60"/>
      <c r="E65" s="59"/>
      <c r="F65" s="61"/>
      <c r="G65" s="61"/>
      <c r="H65" s="55"/>
      <c r="I65" s="55"/>
      <c r="J65" s="50"/>
      <c r="K65" s="50"/>
      <c r="L65" s="50"/>
      <c r="M65" s="50"/>
      <c r="N65" s="50"/>
      <c r="O65" s="50"/>
      <c r="P65" s="50"/>
      <c r="Q65" s="50"/>
      <c r="R65" s="50"/>
      <c r="S65" s="50"/>
      <c r="T65" s="50"/>
    </row>
    <row r="66" spans="1:21" s="49" customFormat="1" ht="30">
      <c r="A66" s="57"/>
      <c r="B66" s="56" t="s">
        <v>388</v>
      </c>
      <c r="C66" s="59"/>
      <c r="D66" s="60"/>
      <c r="E66" s="59"/>
      <c r="F66" s="61"/>
      <c r="G66" s="61"/>
      <c r="H66" s="55"/>
      <c r="I66" s="55"/>
      <c r="J66" s="50"/>
      <c r="K66" s="50"/>
      <c r="L66" s="50"/>
      <c r="M66" s="50"/>
      <c r="N66" s="50"/>
      <c r="O66" s="50"/>
      <c r="P66" s="50"/>
      <c r="Q66" s="50"/>
      <c r="R66" s="50"/>
      <c r="S66" s="50"/>
      <c r="T66" s="50"/>
    </row>
    <row r="67" spans="1:21" s="49" customFormat="1" ht="48.75" customHeight="1">
      <c r="A67" s="57"/>
      <c r="B67" s="300" t="s">
        <v>389</v>
      </c>
      <c r="C67" s="59"/>
      <c r="D67" s="60"/>
      <c r="E67" s="59"/>
      <c r="F67" s="61"/>
      <c r="G67" s="61"/>
      <c r="H67" s="55"/>
      <c r="I67" s="55"/>
      <c r="J67" s="50"/>
      <c r="K67" s="50"/>
      <c r="L67" s="50"/>
      <c r="M67" s="50"/>
      <c r="N67" s="50"/>
      <c r="O67" s="50"/>
      <c r="P67" s="50"/>
      <c r="Q67" s="50"/>
      <c r="R67" s="50"/>
      <c r="S67" s="50"/>
      <c r="T67" s="50"/>
    </row>
    <row r="68" spans="1:21" s="49" customFormat="1" ht="45">
      <c r="A68" s="57"/>
      <c r="B68" s="64" t="s">
        <v>362</v>
      </c>
      <c r="C68" s="59" t="s">
        <v>363</v>
      </c>
      <c r="D68" s="65">
        <v>1</v>
      </c>
      <c r="E68" s="59" t="s">
        <v>334</v>
      </c>
      <c r="F68" s="54"/>
      <c r="G68" s="297">
        <f>D68*F68</f>
        <v>0</v>
      </c>
      <c r="H68" s="55"/>
      <c r="I68" s="55"/>
      <c r="J68" s="50"/>
      <c r="K68" s="50"/>
      <c r="L68" s="50"/>
      <c r="M68" s="50"/>
      <c r="N68" s="50"/>
      <c r="O68" s="50"/>
      <c r="P68" s="50"/>
      <c r="Q68" s="50"/>
      <c r="R68" s="50"/>
      <c r="S68" s="50"/>
      <c r="T68" s="50"/>
    </row>
    <row r="69" spans="1:21" s="49" customFormat="1" ht="15">
      <c r="A69" s="51"/>
      <c r="B69" s="56"/>
      <c r="C69" s="47"/>
      <c r="D69" s="53"/>
      <c r="E69" s="48"/>
      <c r="F69" s="48"/>
      <c r="G69" s="54"/>
      <c r="H69" s="55"/>
      <c r="I69" s="55"/>
      <c r="J69" s="50"/>
      <c r="K69" s="50"/>
      <c r="L69" s="50"/>
      <c r="M69" s="50"/>
      <c r="N69" s="50"/>
      <c r="O69" s="50"/>
      <c r="P69" s="50"/>
      <c r="Q69" s="50"/>
      <c r="R69" s="50"/>
      <c r="S69" s="50"/>
      <c r="T69" s="50"/>
    </row>
    <row r="70" spans="1:21" s="49" customFormat="1" ht="45">
      <c r="A70" s="51" t="s">
        <v>390</v>
      </c>
      <c r="B70" s="52" t="s">
        <v>391</v>
      </c>
      <c r="C70" s="46"/>
      <c r="D70" s="47"/>
      <c r="E70" s="48"/>
      <c r="F70" s="48"/>
      <c r="J70" s="50"/>
      <c r="K70" s="50"/>
      <c r="L70" s="50"/>
      <c r="M70" s="50"/>
      <c r="N70" s="50"/>
      <c r="O70" s="50"/>
      <c r="P70" s="50"/>
      <c r="Q70" s="50"/>
      <c r="R70" s="50"/>
      <c r="S70" s="50"/>
      <c r="T70" s="50"/>
    </row>
    <row r="71" spans="1:21" s="49" customFormat="1" ht="75">
      <c r="A71" s="51"/>
      <c r="B71" s="71" t="s">
        <v>366</v>
      </c>
      <c r="C71" s="47"/>
      <c r="D71" s="69"/>
      <c r="E71" s="48"/>
      <c r="F71" s="48"/>
      <c r="G71" s="54"/>
      <c r="J71" s="50"/>
      <c r="K71" s="50"/>
      <c r="L71" s="50"/>
      <c r="M71" s="50"/>
      <c r="N71" s="50"/>
      <c r="O71" s="50"/>
      <c r="P71" s="50"/>
      <c r="Q71" s="50"/>
      <c r="R71" s="50"/>
      <c r="S71" s="50"/>
      <c r="T71" s="50"/>
    </row>
    <row r="72" spans="1:21" s="49" customFormat="1" ht="60">
      <c r="A72" s="51"/>
      <c r="B72" s="70" t="s">
        <v>379</v>
      </c>
      <c r="C72" s="47"/>
      <c r="D72" s="69"/>
      <c r="E72" s="48"/>
      <c r="F72" s="48"/>
      <c r="G72" s="54"/>
      <c r="J72" s="50"/>
      <c r="K72" s="50"/>
      <c r="L72" s="50"/>
      <c r="M72" s="50"/>
      <c r="N72" s="50"/>
      <c r="O72" s="50"/>
      <c r="P72" s="50"/>
      <c r="Q72" s="50"/>
      <c r="R72" s="50"/>
      <c r="S72" s="50"/>
      <c r="T72" s="50"/>
    </row>
    <row r="73" spans="1:21" s="49" customFormat="1" ht="45">
      <c r="A73" s="51"/>
      <c r="B73" s="70" t="s">
        <v>392</v>
      </c>
      <c r="C73" s="47"/>
      <c r="D73" s="69"/>
      <c r="E73" s="48"/>
      <c r="F73" s="48"/>
      <c r="G73" s="54"/>
      <c r="J73" s="50"/>
      <c r="K73" s="50"/>
      <c r="L73" s="50"/>
      <c r="M73" s="50"/>
      <c r="N73" s="50"/>
      <c r="O73" s="50"/>
      <c r="P73" s="50"/>
      <c r="Q73" s="50"/>
      <c r="R73" s="50"/>
      <c r="S73" s="50"/>
      <c r="T73" s="50"/>
    </row>
    <row r="74" spans="1:21" s="49" customFormat="1" ht="45">
      <c r="A74" s="51"/>
      <c r="B74" s="70" t="s">
        <v>393</v>
      </c>
      <c r="C74" s="47"/>
      <c r="D74" s="69"/>
      <c r="E74" s="48"/>
      <c r="F74" s="48"/>
      <c r="G74" s="54"/>
      <c r="J74" s="50"/>
      <c r="K74" s="50"/>
      <c r="L74" s="50"/>
      <c r="M74" s="50"/>
      <c r="N74" s="50"/>
      <c r="O74" s="50"/>
      <c r="P74" s="50"/>
      <c r="Q74" s="50"/>
      <c r="R74" s="50"/>
      <c r="S74" s="50"/>
      <c r="T74" s="50"/>
    </row>
    <row r="75" spans="1:21" s="49" customFormat="1" ht="33" customHeight="1">
      <c r="A75" s="51"/>
      <c r="B75" s="70" t="s">
        <v>394</v>
      </c>
      <c r="C75" s="59"/>
      <c r="D75" s="60"/>
      <c r="E75" s="59"/>
      <c r="F75" s="61"/>
      <c r="G75" s="61"/>
      <c r="J75" s="50"/>
      <c r="K75" s="50"/>
      <c r="L75" s="50"/>
      <c r="M75" s="50"/>
      <c r="N75" s="50"/>
      <c r="O75" s="50"/>
      <c r="P75" s="50"/>
      <c r="Q75" s="50"/>
      <c r="R75" s="50"/>
      <c r="S75" s="50"/>
      <c r="T75" s="50"/>
    </row>
    <row r="76" spans="1:21" s="49" customFormat="1" ht="30.75" customHeight="1">
      <c r="A76" s="51"/>
      <c r="B76" s="70" t="s">
        <v>395</v>
      </c>
      <c r="C76" s="59"/>
      <c r="D76" s="60"/>
      <c r="E76" s="59"/>
      <c r="F76" s="61"/>
      <c r="G76" s="61"/>
      <c r="J76" s="50"/>
      <c r="K76" s="50"/>
      <c r="L76" s="50"/>
      <c r="M76" s="50"/>
      <c r="N76" s="50"/>
      <c r="O76" s="50"/>
      <c r="P76" s="50"/>
      <c r="Q76" s="50"/>
      <c r="R76" s="50"/>
      <c r="S76" s="50"/>
      <c r="T76" s="50"/>
    </row>
    <row r="77" spans="1:21" s="49" customFormat="1" ht="30.75" customHeight="1">
      <c r="A77" s="51"/>
      <c r="B77" s="70" t="s">
        <v>396</v>
      </c>
      <c r="C77" s="59"/>
      <c r="D77" s="60"/>
      <c r="E77" s="59"/>
      <c r="F77" s="61"/>
      <c r="G77" s="61"/>
      <c r="J77" s="50"/>
      <c r="K77" s="50"/>
      <c r="L77" s="50"/>
      <c r="M77" s="50"/>
      <c r="N77" s="50"/>
      <c r="O77" s="50"/>
      <c r="P77" s="50"/>
      <c r="Q77" s="50"/>
      <c r="R77" s="50"/>
      <c r="S77" s="50"/>
      <c r="T77" s="50"/>
    </row>
    <row r="78" spans="1:21" s="49" customFormat="1" ht="30.75" customHeight="1">
      <c r="A78" s="51"/>
      <c r="B78" s="56" t="s">
        <v>397</v>
      </c>
      <c r="C78" s="59"/>
      <c r="D78" s="60"/>
      <c r="E78" s="59"/>
      <c r="F78" s="61"/>
      <c r="G78" s="61"/>
      <c r="J78" s="50"/>
      <c r="K78" s="50"/>
      <c r="L78" s="50"/>
      <c r="M78" s="50"/>
      <c r="N78" s="50"/>
      <c r="O78" s="50"/>
      <c r="P78" s="50"/>
      <c r="Q78" s="50"/>
      <c r="R78" s="50"/>
      <c r="S78" s="50"/>
      <c r="T78" s="50"/>
    </row>
    <row r="79" spans="1:21" s="49" customFormat="1" ht="31.5" customHeight="1">
      <c r="A79" s="57"/>
      <c r="B79" s="56" t="s">
        <v>358</v>
      </c>
      <c r="C79" s="59"/>
      <c r="D79" s="60"/>
      <c r="E79" s="59"/>
      <c r="F79" s="61"/>
      <c r="G79" s="61"/>
      <c r="H79" s="62"/>
      <c r="I79" s="62"/>
      <c r="J79" s="62"/>
      <c r="K79" s="63"/>
      <c r="L79" s="63"/>
      <c r="M79" s="63"/>
      <c r="N79" s="63"/>
      <c r="O79" s="63"/>
      <c r="P79" s="63"/>
      <c r="Q79" s="63"/>
      <c r="R79" s="63"/>
      <c r="S79" s="63"/>
      <c r="T79" s="63"/>
      <c r="U79" s="63"/>
    </row>
    <row r="80" spans="1:21" s="49" customFormat="1" ht="45">
      <c r="A80" s="57"/>
      <c r="B80" s="56" t="s">
        <v>398</v>
      </c>
      <c r="C80" s="59"/>
      <c r="D80" s="60"/>
      <c r="E80" s="59"/>
      <c r="F80" s="61"/>
      <c r="G80" s="61"/>
      <c r="H80" s="62"/>
      <c r="I80" s="62"/>
      <c r="J80" s="62"/>
      <c r="K80" s="63"/>
      <c r="L80" s="63"/>
      <c r="M80" s="63"/>
      <c r="N80" s="63"/>
      <c r="O80" s="63"/>
      <c r="P80" s="63"/>
      <c r="Q80" s="63"/>
      <c r="R80" s="63"/>
      <c r="S80" s="63"/>
      <c r="T80" s="63"/>
      <c r="U80" s="63"/>
    </row>
    <row r="81" spans="1:22" s="49" customFormat="1" ht="31.5" customHeight="1">
      <c r="A81" s="57"/>
      <c r="B81" s="56" t="s">
        <v>399</v>
      </c>
      <c r="C81" s="59"/>
      <c r="D81" s="60"/>
      <c r="E81" s="59"/>
      <c r="F81" s="61"/>
      <c r="G81" s="61"/>
      <c r="H81" s="55"/>
      <c r="I81" s="55"/>
      <c r="J81" s="50"/>
      <c r="K81" s="50"/>
      <c r="L81" s="50"/>
      <c r="M81" s="50"/>
      <c r="N81" s="50"/>
      <c r="O81" s="50"/>
      <c r="P81" s="50"/>
      <c r="Q81" s="50"/>
      <c r="R81" s="50"/>
      <c r="S81" s="50"/>
      <c r="T81" s="50"/>
    </row>
    <row r="82" spans="1:22" s="49" customFormat="1" ht="30">
      <c r="A82" s="57"/>
      <c r="B82" s="56" t="s">
        <v>400</v>
      </c>
      <c r="C82" s="59"/>
      <c r="D82" s="60"/>
      <c r="E82" s="59"/>
      <c r="F82" s="61"/>
      <c r="G82" s="61"/>
      <c r="H82" s="62"/>
      <c r="I82" s="62"/>
      <c r="J82" s="62"/>
      <c r="K82" s="63"/>
      <c r="L82" s="63"/>
      <c r="M82" s="63"/>
      <c r="N82" s="63"/>
      <c r="O82" s="63"/>
      <c r="P82" s="63"/>
      <c r="Q82" s="63"/>
      <c r="R82" s="63"/>
      <c r="S82" s="63"/>
      <c r="T82" s="63"/>
      <c r="U82" s="63"/>
    </row>
    <row r="83" spans="1:22" s="49" customFormat="1" ht="30">
      <c r="A83" s="57"/>
      <c r="B83" s="56" t="s">
        <v>401</v>
      </c>
      <c r="C83" s="59"/>
      <c r="D83" s="60"/>
      <c r="E83" s="59"/>
      <c r="F83" s="61"/>
      <c r="G83" s="61"/>
      <c r="H83" s="62"/>
      <c r="I83" s="62"/>
      <c r="J83" s="62"/>
      <c r="K83" s="63"/>
      <c r="L83" s="63"/>
      <c r="M83" s="63"/>
      <c r="N83" s="63"/>
      <c r="O83" s="63"/>
      <c r="P83" s="63"/>
      <c r="Q83" s="63"/>
      <c r="R83" s="63"/>
      <c r="S83" s="63"/>
      <c r="T83" s="63"/>
      <c r="U83" s="63"/>
    </row>
    <row r="84" spans="1:22" s="49" customFormat="1" ht="45">
      <c r="A84" s="51"/>
      <c r="B84" s="56" t="s">
        <v>389</v>
      </c>
      <c r="J84" s="50"/>
      <c r="K84" s="50"/>
      <c r="L84" s="50"/>
      <c r="M84" s="50"/>
      <c r="N84" s="50"/>
      <c r="O84" s="50"/>
      <c r="P84" s="50"/>
      <c r="Q84" s="50"/>
      <c r="R84" s="50"/>
      <c r="S84" s="50"/>
      <c r="T84" s="50"/>
    </row>
    <row r="85" spans="1:22" s="49" customFormat="1" ht="45">
      <c r="A85" s="51"/>
      <c r="B85" s="58" t="s">
        <v>361</v>
      </c>
      <c r="C85" s="59"/>
      <c r="D85" s="60"/>
      <c r="E85" s="59"/>
      <c r="F85" s="61"/>
      <c r="G85" s="61"/>
      <c r="J85" s="50"/>
      <c r="K85" s="50"/>
      <c r="L85" s="50"/>
      <c r="M85" s="50"/>
      <c r="N85" s="50"/>
      <c r="O85" s="50"/>
      <c r="P85" s="50"/>
      <c r="Q85" s="50"/>
      <c r="R85" s="50"/>
      <c r="S85" s="50"/>
      <c r="T85" s="50"/>
    </row>
    <row r="86" spans="1:22" s="49" customFormat="1" ht="45">
      <c r="A86" s="51"/>
      <c r="B86" s="58" t="s">
        <v>362</v>
      </c>
      <c r="C86" s="59" t="s">
        <v>363</v>
      </c>
      <c r="D86" s="65">
        <v>1</v>
      </c>
      <c r="E86" s="59" t="s">
        <v>334</v>
      </c>
      <c r="F86" s="54"/>
      <c r="G86" s="297">
        <f>D86*F86</f>
        <v>0</v>
      </c>
      <c r="J86" s="50"/>
      <c r="K86" s="50"/>
      <c r="L86" s="50"/>
      <c r="M86" s="50"/>
      <c r="N86" s="50"/>
      <c r="O86" s="50"/>
      <c r="P86" s="50"/>
      <c r="Q86" s="50"/>
      <c r="R86" s="50"/>
      <c r="S86" s="50"/>
      <c r="T86" s="50"/>
    </row>
    <row r="87" spans="1:22" s="49" customFormat="1" ht="15">
      <c r="A87" s="51"/>
      <c r="B87" s="52"/>
      <c r="C87" s="46"/>
      <c r="D87" s="47"/>
      <c r="E87" s="48"/>
      <c r="F87" s="48"/>
      <c r="J87" s="50"/>
      <c r="K87" s="50"/>
      <c r="L87" s="50"/>
      <c r="M87" s="50"/>
      <c r="N87" s="50"/>
      <c r="O87" s="50"/>
      <c r="P87" s="50"/>
      <c r="Q87" s="50"/>
      <c r="R87" s="50"/>
      <c r="S87" s="50"/>
      <c r="T87" s="50"/>
    </row>
    <row r="88" spans="1:22" s="49" customFormat="1" ht="45">
      <c r="A88" s="51" t="s">
        <v>402</v>
      </c>
      <c r="B88" s="52" t="s">
        <v>403</v>
      </c>
      <c r="C88" s="47"/>
      <c r="D88" s="69"/>
      <c r="E88" s="48"/>
      <c r="F88" s="48"/>
      <c r="G88" s="54"/>
      <c r="J88" s="50"/>
      <c r="K88" s="50"/>
      <c r="L88" s="50"/>
      <c r="M88" s="50"/>
      <c r="N88" s="50"/>
      <c r="O88" s="50"/>
      <c r="P88" s="50"/>
      <c r="Q88" s="50"/>
      <c r="R88" s="50"/>
      <c r="S88" s="50"/>
      <c r="T88" s="50"/>
    </row>
    <row r="89" spans="1:22" s="49" customFormat="1" ht="75">
      <c r="A89" s="51"/>
      <c r="B89" s="71" t="s">
        <v>366</v>
      </c>
      <c r="C89" s="47"/>
      <c r="D89" s="69"/>
      <c r="E89" s="48"/>
      <c r="F89" s="48"/>
      <c r="G89" s="54"/>
      <c r="J89" s="50"/>
      <c r="K89" s="50"/>
      <c r="L89" s="50"/>
      <c r="M89" s="50"/>
      <c r="N89" s="50"/>
      <c r="O89" s="50"/>
      <c r="P89" s="50"/>
      <c r="Q89" s="50"/>
      <c r="R89" s="50"/>
      <c r="S89" s="50"/>
      <c r="T89" s="50"/>
    </row>
    <row r="90" spans="1:22" s="49" customFormat="1" ht="60">
      <c r="A90" s="51"/>
      <c r="B90" s="70" t="s">
        <v>379</v>
      </c>
      <c r="C90" s="47"/>
      <c r="D90" s="69"/>
      <c r="E90" s="48"/>
      <c r="F90" s="48"/>
      <c r="G90" s="54"/>
      <c r="J90" s="50"/>
      <c r="K90" s="50"/>
      <c r="L90" s="50"/>
      <c r="M90" s="50"/>
      <c r="N90" s="50"/>
      <c r="O90" s="50"/>
      <c r="P90" s="50"/>
      <c r="Q90" s="50"/>
      <c r="R90" s="50"/>
      <c r="S90" s="50"/>
      <c r="T90" s="50"/>
    </row>
    <row r="91" spans="1:22" s="49" customFormat="1" ht="45">
      <c r="A91" s="51"/>
      <c r="B91" s="70" t="s">
        <v>392</v>
      </c>
      <c r="C91" s="47"/>
      <c r="D91" s="69"/>
      <c r="E91" s="48"/>
      <c r="F91" s="48"/>
      <c r="G91" s="54"/>
      <c r="J91" s="50"/>
      <c r="K91" s="50"/>
      <c r="L91" s="50"/>
      <c r="M91" s="50"/>
      <c r="N91" s="50"/>
      <c r="O91" s="50"/>
      <c r="P91" s="50"/>
      <c r="Q91" s="50"/>
      <c r="R91" s="50"/>
      <c r="S91" s="50"/>
      <c r="T91" s="50"/>
    </row>
    <row r="92" spans="1:22" s="49" customFormat="1" ht="45">
      <c r="A92" s="51"/>
      <c r="B92" s="70" t="s">
        <v>404</v>
      </c>
      <c r="C92" s="59"/>
      <c r="D92" s="60"/>
      <c r="E92" s="59"/>
      <c r="F92" s="61"/>
      <c r="G92" s="61"/>
      <c r="J92" s="50"/>
      <c r="K92" s="50"/>
      <c r="L92" s="50"/>
      <c r="M92" s="50"/>
      <c r="N92" s="50"/>
      <c r="O92" s="50"/>
      <c r="P92" s="50"/>
      <c r="Q92" s="50"/>
      <c r="R92" s="50"/>
      <c r="S92" s="50"/>
      <c r="T92" s="50"/>
    </row>
    <row r="93" spans="1:22" s="49" customFormat="1" ht="31.5" customHeight="1">
      <c r="A93" s="51"/>
      <c r="B93" s="70" t="s">
        <v>405</v>
      </c>
      <c r="C93" s="59"/>
      <c r="D93" s="60"/>
      <c r="E93" s="59"/>
      <c r="F93" s="61"/>
      <c r="G93" s="61"/>
      <c r="J93" s="50"/>
      <c r="K93" s="50"/>
      <c r="L93" s="50"/>
      <c r="M93" s="50"/>
      <c r="N93" s="50"/>
      <c r="O93" s="50"/>
      <c r="P93" s="50"/>
      <c r="Q93" s="50"/>
      <c r="R93" s="50"/>
      <c r="S93" s="50"/>
      <c r="T93" s="50"/>
    </row>
    <row r="94" spans="1:22" s="49" customFormat="1" ht="33" customHeight="1">
      <c r="A94" s="51"/>
      <c r="B94" s="70" t="s">
        <v>406</v>
      </c>
      <c r="C94" s="59"/>
      <c r="D94" s="60"/>
      <c r="E94" s="59"/>
      <c r="F94" s="61"/>
      <c r="G94" s="61"/>
      <c r="J94" s="50"/>
      <c r="K94" s="50"/>
      <c r="L94" s="50"/>
      <c r="M94" s="50"/>
      <c r="N94" s="50"/>
      <c r="O94" s="50"/>
      <c r="P94" s="50"/>
      <c r="Q94" s="50"/>
      <c r="R94" s="50"/>
      <c r="S94" s="50"/>
      <c r="T94" s="50"/>
    </row>
    <row r="95" spans="1:22" s="49" customFormat="1" ht="30" customHeight="1">
      <c r="A95" s="57"/>
      <c r="B95" s="70" t="s">
        <v>374</v>
      </c>
      <c r="C95" s="59"/>
      <c r="D95" s="60"/>
      <c r="E95" s="59"/>
      <c r="F95" s="61"/>
      <c r="G95" s="61"/>
      <c r="H95" s="55"/>
      <c r="I95" s="55"/>
      <c r="J95" s="50"/>
      <c r="K95" s="50"/>
      <c r="L95" s="50"/>
      <c r="M95" s="50"/>
      <c r="N95" s="50"/>
      <c r="O95" s="50"/>
      <c r="P95" s="50"/>
      <c r="Q95" s="50"/>
      <c r="R95" s="50"/>
      <c r="S95" s="50"/>
      <c r="T95" s="50"/>
    </row>
    <row r="96" spans="1:22" s="49" customFormat="1" ht="32.25" customHeight="1">
      <c r="A96" s="51"/>
      <c r="B96" s="55" t="s">
        <v>407</v>
      </c>
      <c r="C96" s="47"/>
      <c r="D96" s="301"/>
      <c r="E96" s="47"/>
      <c r="F96" s="48"/>
      <c r="G96" s="48"/>
      <c r="H96" s="55"/>
      <c r="I96" s="55"/>
      <c r="J96" s="50"/>
      <c r="K96" s="50"/>
      <c r="L96" s="50"/>
      <c r="M96" s="50"/>
      <c r="N96" s="50"/>
      <c r="O96" s="50"/>
      <c r="P96" s="50"/>
      <c r="Q96" s="50"/>
      <c r="R96" s="50"/>
      <c r="S96" s="50"/>
      <c r="T96" s="50"/>
      <c r="U96" s="50"/>
      <c r="V96" s="50"/>
    </row>
    <row r="97" spans="1:20" s="49" customFormat="1" ht="60.75" customHeight="1">
      <c r="A97" s="57"/>
      <c r="B97" s="70" t="s">
        <v>375</v>
      </c>
      <c r="C97" s="59"/>
      <c r="D97" s="60"/>
      <c r="E97" s="59"/>
      <c r="F97" s="61"/>
      <c r="G97" s="61"/>
      <c r="H97" s="55"/>
      <c r="I97" s="55"/>
      <c r="J97" s="50"/>
      <c r="K97" s="50"/>
      <c r="L97" s="50"/>
      <c r="M97" s="50"/>
      <c r="N97" s="50"/>
      <c r="O97" s="50"/>
      <c r="P97" s="50"/>
      <c r="Q97" s="50"/>
      <c r="R97" s="50"/>
      <c r="S97" s="50"/>
      <c r="T97" s="50"/>
    </row>
    <row r="98" spans="1:20" s="49" customFormat="1" ht="45">
      <c r="A98" s="51"/>
      <c r="B98" s="70" t="s">
        <v>389</v>
      </c>
      <c r="J98" s="50"/>
      <c r="K98" s="50"/>
      <c r="L98" s="50"/>
      <c r="M98" s="50"/>
      <c r="N98" s="50"/>
      <c r="O98" s="50"/>
      <c r="P98" s="50"/>
      <c r="Q98" s="50"/>
      <c r="R98" s="50"/>
      <c r="S98" s="50"/>
      <c r="T98" s="50"/>
    </row>
    <row r="99" spans="1:20" s="49" customFormat="1" ht="45">
      <c r="A99" s="51"/>
      <c r="B99" s="72" t="s">
        <v>362</v>
      </c>
      <c r="C99" s="59" t="s">
        <v>363</v>
      </c>
      <c r="D99" s="65">
        <v>1</v>
      </c>
      <c r="E99" s="59" t="s">
        <v>334</v>
      </c>
      <c r="F99" s="54"/>
      <c r="G99" s="297">
        <f>D99*F99</f>
        <v>0</v>
      </c>
      <c r="J99" s="50"/>
      <c r="K99" s="50"/>
      <c r="L99" s="50"/>
      <c r="M99" s="50"/>
      <c r="N99" s="50"/>
      <c r="O99" s="50"/>
      <c r="P99" s="50"/>
      <c r="Q99" s="50"/>
      <c r="R99" s="50"/>
      <c r="S99" s="50"/>
      <c r="T99" s="50"/>
    </row>
    <row r="100" spans="1:20" s="49" customFormat="1" ht="15">
      <c r="A100" s="51"/>
      <c r="B100" s="52"/>
      <c r="C100" s="46"/>
      <c r="D100" s="47"/>
      <c r="E100" s="48"/>
      <c r="F100" s="48"/>
      <c r="J100" s="50"/>
      <c r="K100" s="50"/>
      <c r="L100" s="50"/>
      <c r="M100" s="50"/>
      <c r="N100" s="50"/>
      <c r="O100" s="50"/>
      <c r="P100" s="50"/>
      <c r="Q100" s="50"/>
      <c r="R100" s="50"/>
      <c r="S100" s="50"/>
      <c r="T100" s="50"/>
    </row>
    <row r="101" spans="1:20" s="49" customFormat="1" ht="45">
      <c r="A101" s="51" t="s">
        <v>408</v>
      </c>
      <c r="B101" s="52" t="s">
        <v>409</v>
      </c>
      <c r="C101" s="47"/>
      <c r="D101" s="69"/>
      <c r="E101" s="48"/>
      <c r="F101" s="48"/>
      <c r="G101" s="54"/>
      <c r="J101" s="50"/>
      <c r="K101" s="50"/>
      <c r="L101" s="50"/>
      <c r="M101" s="50"/>
      <c r="N101" s="50"/>
      <c r="O101" s="50"/>
      <c r="P101" s="50"/>
      <c r="Q101" s="50"/>
      <c r="R101" s="50"/>
      <c r="S101" s="50"/>
      <c r="T101" s="50"/>
    </row>
    <row r="102" spans="1:20" s="49" customFormat="1" ht="75">
      <c r="A102" s="51"/>
      <c r="B102" s="68" t="s">
        <v>366</v>
      </c>
      <c r="C102" s="47"/>
      <c r="D102" s="69"/>
      <c r="E102" s="48"/>
      <c r="F102" s="48"/>
      <c r="G102" s="54"/>
      <c r="J102" s="50"/>
      <c r="K102" s="50"/>
      <c r="L102" s="50"/>
      <c r="M102" s="50"/>
      <c r="N102" s="50"/>
      <c r="O102" s="50"/>
      <c r="P102" s="50"/>
      <c r="Q102" s="50"/>
      <c r="R102" s="50"/>
      <c r="S102" s="50"/>
      <c r="T102" s="50"/>
    </row>
    <row r="103" spans="1:20" s="49" customFormat="1" ht="60">
      <c r="A103" s="51"/>
      <c r="B103" s="300" t="s">
        <v>379</v>
      </c>
      <c r="C103" s="47"/>
      <c r="D103" s="69"/>
      <c r="E103" s="48"/>
      <c r="F103" s="48"/>
      <c r="G103" s="54"/>
      <c r="J103" s="50"/>
      <c r="K103" s="50"/>
      <c r="L103" s="50"/>
      <c r="M103" s="50"/>
      <c r="N103" s="50"/>
      <c r="O103" s="50"/>
      <c r="P103" s="50"/>
      <c r="Q103" s="50"/>
      <c r="R103" s="50"/>
      <c r="S103" s="50"/>
      <c r="T103" s="50"/>
    </row>
    <row r="104" spans="1:20" s="49" customFormat="1" ht="45">
      <c r="A104" s="51"/>
      <c r="B104" s="70" t="s">
        <v>392</v>
      </c>
      <c r="C104" s="47"/>
      <c r="D104" s="69"/>
      <c r="E104" s="48"/>
      <c r="F104" s="48"/>
      <c r="G104" s="54"/>
      <c r="J104" s="50"/>
      <c r="K104" s="50"/>
      <c r="L104" s="50"/>
      <c r="M104" s="50"/>
      <c r="N104" s="50"/>
      <c r="O104" s="50"/>
      <c r="P104" s="50"/>
      <c r="Q104" s="50"/>
      <c r="R104" s="50"/>
      <c r="S104" s="50"/>
      <c r="T104" s="50"/>
    </row>
    <row r="105" spans="1:20" s="49" customFormat="1" ht="45">
      <c r="A105" s="51"/>
      <c r="B105" s="70" t="s">
        <v>410</v>
      </c>
      <c r="C105" s="59"/>
      <c r="D105" s="60"/>
      <c r="E105" s="59"/>
      <c r="F105" s="61"/>
      <c r="G105" s="61"/>
      <c r="J105" s="50"/>
      <c r="K105" s="50"/>
      <c r="L105" s="50"/>
      <c r="M105" s="50"/>
      <c r="N105" s="50"/>
      <c r="O105" s="50"/>
      <c r="P105" s="50"/>
      <c r="Q105" s="50"/>
      <c r="R105" s="50"/>
      <c r="S105" s="50"/>
      <c r="T105" s="50"/>
    </row>
    <row r="106" spans="1:20" s="49" customFormat="1" ht="33" customHeight="1">
      <c r="A106" s="51"/>
      <c r="B106" s="70" t="s">
        <v>411</v>
      </c>
      <c r="C106" s="59"/>
      <c r="D106" s="60"/>
      <c r="E106" s="59"/>
      <c r="F106" s="61"/>
      <c r="G106" s="61"/>
      <c r="J106" s="50"/>
      <c r="K106" s="50"/>
      <c r="L106" s="50"/>
      <c r="M106" s="50"/>
      <c r="N106" s="50"/>
      <c r="O106" s="50"/>
      <c r="P106" s="50"/>
      <c r="Q106" s="50"/>
      <c r="R106" s="50"/>
      <c r="S106" s="50"/>
      <c r="T106" s="50"/>
    </row>
    <row r="107" spans="1:20" s="49" customFormat="1" ht="45">
      <c r="A107" s="51"/>
      <c r="B107" s="300" t="s">
        <v>389</v>
      </c>
      <c r="J107" s="50"/>
      <c r="K107" s="50"/>
      <c r="L107" s="50"/>
      <c r="M107" s="50"/>
      <c r="N107" s="50"/>
      <c r="O107" s="50"/>
      <c r="P107" s="50"/>
      <c r="Q107" s="50"/>
      <c r="R107" s="50"/>
      <c r="S107" s="50"/>
      <c r="T107" s="50"/>
    </row>
    <row r="108" spans="1:20" s="49" customFormat="1" ht="45">
      <c r="A108" s="51"/>
      <c r="B108" s="64" t="s">
        <v>362</v>
      </c>
      <c r="C108" s="59" t="s">
        <v>363</v>
      </c>
      <c r="D108" s="65">
        <v>1</v>
      </c>
      <c r="E108" s="59" t="s">
        <v>334</v>
      </c>
      <c r="F108" s="54"/>
      <c r="G108" s="297">
        <f>D108*F108</f>
        <v>0</v>
      </c>
      <c r="J108" s="50"/>
      <c r="K108" s="50"/>
      <c r="L108" s="50"/>
      <c r="M108" s="50"/>
      <c r="N108" s="50"/>
      <c r="O108" s="50"/>
      <c r="P108" s="50"/>
      <c r="Q108" s="50"/>
      <c r="R108" s="50"/>
      <c r="S108" s="50"/>
      <c r="T108" s="50"/>
    </row>
    <row r="109" spans="1:20" s="49" customFormat="1" ht="15">
      <c r="A109" s="51"/>
      <c r="B109" s="52"/>
      <c r="C109" s="46"/>
      <c r="D109" s="47"/>
      <c r="E109" s="48"/>
      <c r="F109" s="48"/>
      <c r="J109" s="50"/>
      <c r="K109" s="50"/>
      <c r="L109" s="50"/>
      <c r="M109" s="50"/>
      <c r="N109" s="50"/>
      <c r="O109" s="50"/>
      <c r="P109" s="50"/>
      <c r="Q109" s="50"/>
      <c r="R109" s="50"/>
      <c r="S109" s="50"/>
      <c r="T109" s="50"/>
    </row>
    <row r="110" spans="1:20" s="49" customFormat="1" ht="45">
      <c r="A110" s="51" t="s">
        <v>412</v>
      </c>
      <c r="B110" s="52" t="s">
        <v>413</v>
      </c>
      <c r="C110" s="46"/>
      <c r="D110" s="47"/>
      <c r="E110" s="48"/>
      <c r="F110" s="48"/>
      <c r="J110" s="50"/>
      <c r="K110" s="50"/>
      <c r="L110" s="50"/>
      <c r="M110" s="50"/>
      <c r="N110" s="50"/>
      <c r="O110" s="50"/>
      <c r="P110" s="50"/>
      <c r="Q110" s="50"/>
      <c r="R110" s="50"/>
      <c r="S110" s="50"/>
      <c r="T110" s="50"/>
    </row>
    <row r="111" spans="1:20" s="49" customFormat="1" ht="75">
      <c r="A111" s="51"/>
      <c r="B111" s="68" t="s">
        <v>366</v>
      </c>
      <c r="C111" s="47"/>
      <c r="D111" s="69"/>
      <c r="E111" s="48"/>
      <c r="F111" s="48"/>
      <c r="G111" s="54"/>
      <c r="J111" s="50"/>
      <c r="K111" s="50"/>
      <c r="L111" s="50"/>
      <c r="M111" s="50"/>
      <c r="N111" s="50"/>
      <c r="O111" s="50"/>
      <c r="P111" s="50"/>
      <c r="Q111" s="50"/>
      <c r="R111" s="50"/>
      <c r="S111" s="50"/>
      <c r="T111" s="50"/>
    </row>
    <row r="112" spans="1:20" s="49" customFormat="1" ht="60">
      <c r="A112" s="51"/>
      <c r="B112" s="300" t="s">
        <v>379</v>
      </c>
      <c r="C112" s="47"/>
      <c r="D112" s="69"/>
      <c r="E112" s="48"/>
      <c r="F112" s="48"/>
      <c r="G112" s="54"/>
      <c r="J112" s="50"/>
      <c r="K112" s="50"/>
      <c r="L112" s="50"/>
      <c r="M112" s="50"/>
      <c r="N112" s="50"/>
      <c r="O112" s="50"/>
      <c r="P112" s="50"/>
      <c r="Q112" s="50"/>
      <c r="R112" s="50"/>
      <c r="S112" s="50"/>
      <c r="T112" s="50"/>
    </row>
    <row r="113" spans="1:20" s="49" customFormat="1" ht="45">
      <c r="A113" s="51"/>
      <c r="B113" s="70" t="s">
        <v>392</v>
      </c>
      <c r="C113" s="47"/>
      <c r="D113" s="69"/>
      <c r="E113" s="48"/>
      <c r="F113" s="48"/>
      <c r="G113" s="54"/>
      <c r="J113" s="50"/>
      <c r="K113" s="50"/>
      <c r="L113" s="50"/>
      <c r="M113" s="50"/>
      <c r="N113" s="50"/>
      <c r="O113" s="50"/>
      <c r="P113" s="50"/>
      <c r="Q113" s="50"/>
      <c r="R113" s="50"/>
      <c r="S113" s="50"/>
      <c r="T113" s="50"/>
    </row>
    <row r="114" spans="1:20" s="49" customFormat="1" ht="45">
      <c r="A114" s="51"/>
      <c r="B114" s="70" t="s">
        <v>414</v>
      </c>
      <c r="C114" s="47"/>
      <c r="D114" s="69"/>
      <c r="E114" s="48"/>
      <c r="F114" s="48"/>
      <c r="G114" s="54"/>
      <c r="I114" s="302"/>
      <c r="J114" s="50"/>
      <c r="K114" s="50"/>
      <c r="L114" s="50"/>
      <c r="M114" s="50"/>
      <c r="N114" s="50"/>
      <c r="O114" s="50"/>
      <c r="P114" s="50"/>
      <c r="Q114" s="50"/>
      <c r="R114" s="50"/>
      <c r="S114" s="50"/>
      <c r="T114" s="50"/>
    </row>
    <row r="115" spans="1:20" s="49" customFormat="1" ht="31.5" customHeight="1">
      <c r="A115" s="51"/>
      <c r="B115" s="70" t="s">
        <v>415</v>
      </c>
      <c r="C115" s="59"/>
      <c r="D115" s="60"/>
      <c r="E115" s="59"/>
      <c r="F115" s="61"/>
      <c r="G115" s="61"/>
      <c r="I115" s="302"/>
      <c r="J115" s="50"/>
      <c r="K115" s="50"/>
      <c r="L115" s="50"/>
      <c r="M115" s="50"/>
      <c r="N115" s="50"/>
      <c r="O115" s="50"/>
      <c r="P115" s="50"/>
      <c r="Q115" s="50"/>
      <c r="R115" s="50"/>
      <c r="S115" s="50"/>
      <c r="T115" s="50"/>
    </row>
    <row r="116" spans="1:20" s="49" customFormat="1" ht="35.25" customHeight="1">
      <c r="A116" s="51"/>
      <c r="B116" s="70" t="s">
        <v>416</v>
      </c>
      <c r="C116" s="59"/>
      <c r="D116" s="60"/>
      <c r="E116" s="59"/>
      <c r="F116" s="61"/>
      <c r="G116" s="61"/>
      <c r="H116" s="55"/>
      <c r="I116" s="55"/>
      <c r="J116" s="50"/>
      <c r="K116" s="50"/>
      <c r="L116" s="50"/>
      <c r="M116" s="50"/>
      <c r="N116" s="50"/>
      <c r="O116" s="50"/>
      <c r="P116" s="50"/>
      <c r="Q116" s="50"/>
      <c r="R116" s="50"/>
      <c r="S116" s="50"/>
      <c r="T116" s="50"/>
    </row>
    <row r="117" spans="1:20" s="49" customFormat="1" ht="36" customHeight="1">
      <c r="A117" s="51"/>
      <c r="B117" s="70" t="s">
        <v>396</v>
      </c>
      <c r="C117" s="59"/>
      <c r="D117" s="60"/>
      <c r="E117" s="59"/>
      <c r="F117" s="61"/>
      <c r="G117" s="61"/>
      <c r="H117" s="55"/>
      <c r="I117" s="55"/>
      <c r="J117" s="50"/>
      <c r="K117" s="50"/>
      <c r="L117" s="50"/>
      <c r="M117" s="50"/>
      <c r="N117" s="50"/>
      <c r="O117" s="50"/>
      <c r="P117" s="50"/>
      <c r="Q117" s="50"/>
      <c r="R117" s="50"/>
      <c r="S117" s="50"/>
      <c r="T117" s="50"/>
    </row>
    <row r="118" spans="1:20" s="49" customFormat="1" ht="30">
      <c r="A118" s="51"/>
      <c r="B118" s="300" t="s">
        <v>417</v>
      </c>
      <c r="C118" s="59"/>
      <c r="D118" s="60"/>
      <c r="E118" s="59"/>
      <c r="F118" s="61"/>
      <c r="G118" s="61"/>
      <c r="H118" s="55"/>
      <c r="I118" s="55"/>
      <c r="J118" s="50"/>
      <c r="K118" s="50"/>
      <c r="L118" s="50"/>
      <c r="M118" s="50"/>
      <c r="N118" s="50"/>
      <c r="O118" s="50"/>
      <c r="P118" s="50"/>
      <c r="Q118" s="50"/>
      <c r="R118" s="50"/>
      <c r="S118" s="50"/>
      <c r="T118" s="50"/>
    </row>
    <row r="119" spans="1:20" s="49" customFormat="1" ht="30">
      <c r="A119" s="57"/>
      <c r="B119" s="300" t="s">
        <v>358</v>
      </c>
      <c r="C119" s="59"/>
      <c r="D119" s="60"/>
      <c r="E119" s="59"/>
      <c r="F119" s="61"/>
      <c r="G119" s="61"/>
      <c r="I119" s="302"/>
      <c r="J119" s="50"/>
      <c r="K119" s="50"/>
      <c r="L119" s="50"/>
      <c r="M119" s="50"/>
      <c r="N119" s="50"/>
      <c r="O119" s="50"/>
      <c r="P119" s="50"/>
      <c r="Q119" s="50"/>
      <c r="R119" s="50"/>
      <c r="S119" s="50"/>
      <c r="T119" s="50"/>
    </row>
    <row r="120" spans="1:20" s="49" customFormat="1" ht="45">
      <c r="A120" s="57"/>
      <c r="B120" s="300" t="s">
        <v>418</v>
      </c>
      <c r="C120" s="59"/>
      <c r="D120" s="60"/>
      <c r="E120" s="59"/>
      <c r="F120" s="61"/>
      <c r="G120" s="61"/>
      <c r="I120" s="302"/>
      <c r="J120" s="50"/>
      <c r="K120" s="50"/>
      <c r="L120" s="50"/>
      <c r="M120" s="50"/>
      <c r="N120" s="50"/>
      <c r="O120" s="50"/>
      <c r="P120" s="50"/>
      <c r="Q120" s="50"/>
      <c r="R120" s="50"/>
      <c r="S120" s="50"/>
      <c r="T120" s="50"/>
    </row>
    <row r="121" spans="1:20" s="49" customFormat="1" ht="35.25" customHeight="1">
      <c r="A121" s="57"/>
      <c r="B121" s="300" t="s">
        <v>399</v>
      </c>
      <c r="C121" s="59"/>
      <c r="D121" s="60"/>
      <c r="E121" s="59"/>
      <c r="F121" s="61"/>
      <c r="G121" s="61"/>
      <c r="I121" s="302"/>
      <c r="J121" s="50"/>
      <c r="K121" s="50"/>
      <c r="L121" s="50"/>
      <c r="M121" s="50"/>
      <c r="N121" s="50"/>
      <c r="O121" s="50"/>
      <c r="P121" s="50"/>
      <c r="Q121" s="50"/>
      <c r="R121" s="50"/>
      <c r="S121" s="50"/>
      <c r="T121" s="50"/>
    </row>
    <row r="122" spans="1:20" s="49" customFormat="1" ht="30">
      <c r="A122" s="57"/>
      <c r="B122" s="300" t="s">
        <v>419</v>
      </c>
      <c r="C122" s="59"/>
      <c r="D122" s="60"/>
      <c r="E122" s="59"/>
      <c r="F122" s="61"/>
      <c r="G122" s="61"/>
      <c r="I122" s="302"/>
      <c r="J122" s="50"/>
      <c r="K122" s="50"/>
      <c r="L122" s="50"/>
      <c r="M122" s="50"/>
      <c r="N122" s="50"/>
      <c r="O122" s="50"/>
      <c r="P122" s="50"/>
      <c r="Q122" s="50"/>
      <c r="R122" s="50"/>
      <c r="S122" s="50"/>
      <c r="T122" s="50"/>
    </row>
    <row r="123" spans="1:20" s="49" customFormat="1" ht="30">
      <c r="A123" s="57"/>
      <c r="B123" s="300" t="s">
        <v>420</v>
      </c>
      <c r="C123" s="59"/>
      <c r="D123" s="60"/>
      <c r="E123" s="59"/>
      <c r="F123" s="61"/>
      <c r="G123" s="61"/>
      <c r="I123" s="302"/>
      <c r="J123" s="50"/>
      <c r="K123" s="50"/>
      <c r="L123" s="50"/>
      <c r="M123" s="50"/>
      <c r="N123" s="50"/>
      <c r="O123" s="50"/>
      <c r="P123" s="50"/>
      <c r="Q123" s="50"/>
      <c r="R123" s="50"/>
      <c r="S123" s="50"/>
      <c r="T123" s="50"/>
    </row>
    <row r="124" spans="1:20" s="49" customFormat="1" ht="45">
      <c r="A124" s="51"/>
      <c r="B124" s="300" t="s">
        <v>389</v>
      </c>
      <c r="I124" s="302"/>
      <c r="J124" s="50"/>
      <c r="K124" s="50"/>
      <c r="L124" s="50"/>
      <c r="M124" s="50"/>
      <c r="N124" s="50"/>
      <c r="O124" s="50"/>
      <c r="P124" s="50"/>
      <c r="Q124" s="50"/>
      <c r="R124" s="50"/>
      <c r="S124" s="50"/>
      <c r="T124" s="50"/>
    </row>
    <row r="125" spans="1:20" s="49" customFormat="1" ht="45">
      <c r="A125" s="51"/>
      <c r="B125" s="64" t="s">
        <v>361</v>
      </c>
      <c r="C125" s="59"/>
      <c r="D125" s="60"/>
      <c r="E125" s="59"/>
      <c r="F125" s="61"/>
      <c r="G125" s="61"/>
      <c r="I125" s="302"/>
      <c r="J125" s="50"/>
      <c r="K125" s="50"/>
      <c r="L125" s="50"/>
      <c r="M125" s="50"/>
      <c r="N125" s="50"/>
      <c r="O125" s="50"/>
      <c r="P125" s="50"/>
      <c r="Q125" s="50"/>
      <c r="R125" s="50"/>
      <c r="S125" s="50"/>
      <c r="T125" s="50"/>
    </row>
    <row r="126" spans="1:20" s="49" customFormat="1" ht="45">
      <c r="A126" s="51"/>
      <c r="B126" s="64" t="s">
        <v>362</v>
      </c>
      <c r="C126" s="59" t="s">
        <v>363</v>
      </c>
      <c r="D126" s="65">
        <v>1</v>
      </c>
      <c r="E126" s="59" t="s">
        <v>334</v>
      </c>
      <c r="F126" s="54"/>
      <c r="G126" s="297">
        <f>D126*F126</f>
        <v>0</v>
      </c>
      <c r="I126" s="302"/>
      <c r="J126" s="50"/>
      <c r="K126" s="50"/>
      <c r="L126" s="50"/>
      <c r="M126" s="50"/>
      <c r="N126" s="50"/>
      <c r="O126" s="50"/>
      <c r="P126" s="50"/>
      <c r="Q126" s="50"/>
      <c r="R126" s="50"/>
      <c r="S126" s="50"/>
      <c r="T126" s="50"/>
    </row>
    <row r="127" spans="1:20" s="49" customFormat="1" ht="15">
      <c r="A127" s="51"/>
      <c r="B127" s="64"/>
      <c r="C127" s="59"/>
      <c r="D127" s="65"/>
      <c r="E127" s="59"/>
      <c r="F127" s="54"/>
      <c r="G127" s="54"/>
      <c r="I127" s="302"/>
      <c r="J127" s="50"/>
      <c r="K127" s="50"/>
      <c r="L127" s="50"/>
      <c r="M127" s="50"/>
      <c r="N127" s="50"/>
      <c r="O127" s="50"/>
      <c r="P127" s="50"/>
      <c r="Q127" s="50"/>
      <c r="R127" s="50"/>
      <c r="S127" s="50"/>
      <c r="T127" s="50"/>
    </row>
    <row r="128" spans="1:20" s="49" customFormat="1" ht="45">
      <c r="A128" s="51" t="s">
        <v>421</v>
      </c>
      <c r="B128" s="52" t="s">
        <v>422</v>
      </c>
      <c r="C128" s="47"/>
      <c r="D128" s="69"/>
      <c r="E128" s="48"/>
      <c r="F128" s="48"/>
      <c r="G128" s="54"/>
      <c r="I128" s="302"/>
      <c r="J128" s="50"/>
      <c r="K128" s="50"/>
      <c r="L128" s="50"/>
      <c r="M128" s="50"/>
      <c r="N128" s="50"/>
      <c r="O128" s="50"/>
      <c r="P128" s="50"/>
      <c r="Q128" s="50"/>
      <c r="R128" s="50"/>
      <c r="S128" s="50"/>
      <c r="T128" s="50"/>
    </row>
    <row r="129" spans="1:20" s="49" customFormat="1" ht="75">
      <c r="A129" s="51"/>
      <c r="B129" s="68" t="s">
        <v>366</v>
      </c>
      <c r="C129" s="47"/>
      <c r="D129" s="69"/>
      <c r="E129" s="48"/>
      <c r="F129" s="48"/>
      <c r="G129" s="54"/>
      <c r="I129" s="302"/>
      <c r="J129" s="50"/>
      <c r="K129" s="50"/>
      <c r="L129" s="50"/>
      <c r="M129" s="50"/>
      <c r="N129" s="50"/>
      <c r="O129" s="50"/>
      <c r="P129" s="50"/>
      <c r="Q129" s="50"/>
      <c r="R129" s="50"/>
      <c r="S129" s="50"/>
      <c r="T129" s="50"/>
    </row>
    <row r="130" spans="1:20" s="49" customFormat="1" ht="60">
      <c r="A130" s="51"/>
      <c r="B130" s="300" t="s">
        <v>379</v>
      </c>
      <c r="C130" s="47"/>
      <c r="D130" s="69"/>
      <c r="E130" s="48"/>
      <c r="F130" s="48"/>
      <c r="G130" s="54"/>
      <c r="I130" s="302"/>
      <c r="J130" s="50"/>
      <c r="K130" s="50"/>
      <c r="L130" s="50"/>
      <c r="M130" s="50"/>
      <c r="N130" s="50"/>
      <c r="O130" s="50"/>
      <c r="P130" s="50"/>
      <c r="Q130" s="50"/>
      <c r="R130" s="50"/>
      <c r="S130" s="50"/>
      <c r="T130" s="50"/>
    </row>
    <row r="131" spans="1:20" s="49" customFormat="1" ht="45">
      <c r="A131" s="51"/>
      <c r="B131" s="70" t="s">
        <v>392</v>
      </c>
      <c r="C131" s="47"/>
      <c r="D131" s="69"/>
      <c r="E131" s="48"/>
      <c r="F131" s="48"/>
      <c r="G131" s="54"/>
      <c r="I131" s="302"/>
      <c r="J131" s="50"/>
      <c r="K131" s="50"/>
      <c r="L131" s="50"/>
      <c r="M131" s="50"/>
      <c r="N131" s="50"/>
      <c r="O131" s="50"/>
      <c r="P131" s="50"/>
      <c r="Q131" s="50"/>
      <c r="R131" s="50"/>
      <c r="S131" s="50"/>
      <c r="T131" s="50"/>
    </row>
    <row r="132" spans="1:20" s="49" customFormat="1" ht="45">
      <c r="A132" s="51"/>
      <c r="B132" s="70" t="s">
        <v>423</v>
      </c>
      <c r="C132" s="59"/>
      <c r="D132" s="60"/>
      <c r="E132" s="59"/>
      <c r="F132" s="61"/>
      <c r="G132" s="61"/>
      <c r="I132" s="302"/>
      <c r="J132" s="50"/>
      <c r="K132" s="50"/>
      <c r="L132" s="50"/>
      <c r="M132" s="50"/>
      <c r="N132" s="50"/>
      <c r="O132" s="50"/>
      <c r="P132" s="50"/>
      <c r="Q132" s="50"/>
      <c r="R132" s="50"/>
      <c r="S132" s="50"/>
      <c r="T132" s="50"/>
    </row>
    <row r="133" spans="1:20" s="49" customFormat="1" ht="34.5" customHeight="1">
      <c r="A133" s="51"/>
      <c r="B133" s="70" t="s">
        <v>394</v>
      </c>
      <c r="C133" s="59"/>
      <c r="D133" s="60"/>
      <c r="E133" s="59"/>
      <c r="F133" s="61"/>
      <c r="G133" s="61"/>
      <c r="I133" s="302"/>
      <c r="J133" s="50"/>
      <c r="K133" s="50"/>
      <c r="L133" s="50"/>
      <c r="M133" s="50"/>
      <c r="N133" s="50"/>
      <c r="O133" s="50"/>
      <c r="P133" s="50"/>
      <c r="Q133" s="50"/>
      <c r="R133" s="50"/>
      <c r="S133" s="50"/>
      <c r="T133" s="50"/>
    </row>
    <row r="134" spans="1:20" s="49" customFormat="1" ht="35.25" customHeight="1">
      <c r="A134" s="51"/>
      <c r="B134" s="56" t="s">
        <v>424</v>
      </c>
      <c r="C134" s="59"/>
      <c r="D134" s="60"/>
      <c r="E134" s="59"/>
      <c r="F134" s="61"/>
      <c r="G134" s="61"/>
      <c r="I134" s="302"/>
      <c r="J134" s="50"/>
      <c r="K134" s="50"/>
      <c r="L134" s="50"/>
      <c r="M134" s="50"/>
      <c r="N134" s="50"/>
      <c r="O134" s="50"/>
      <c r="P134" s="50"/>
      <c r="Q134" s="50"/>
      <c r="R134" s="50"/>
      <c r="S134" s="50"/>
      <c r="T134" s="50"/>
    </row>
    <row r="135" spans="1:20" s="49" customFormat="1" ht="36" customHeight="1">
      <c r="A135" s="57"/>
      <c r="B135" s="56" t="s">
        <v>374</v>
      </c>
      <c r="C135" s="59"/>
      <c r="D135" s="60"/>
      <c r="E135" s="59"/>
      <c r="F135" s="61"/>
      <c r="G135" s="61"/>
      <c r="I135" s="302"/>
      <c r="J135" s="50"/>
      <c r="K135" s="50"/>
      <c r="L135" s="50"/>
      <c r="M135" s="50"/>
      <c r="N135" s="50"/>
      <c r="O135" s="50"/>
      <c r="P135" s="50"/>
      <c r="Q135" s="50"/>
      <c r="R135" s="50"/>
      <c r="S135" s="50"/>
      <c r="T135" s="50"/>
    </row>
    <row r="136" spans="1:20" s="49" customFormat="1" ht="36.75" customHeight="1">
      <c r="A136" s="51"/>
      <c r="B136" s="303" t="s">
        <v>407</v>
      </c>
      <c r="C136" s="47"/>
      <c r="D136" s="301"/>
      <c r="E136" s="47"/>
      <c r="F136" s="48"/>
      <c r="G136" s="48"/>
      <c r="I136" s="302"/>
      <c r="J136" s="50"/>
      <c r="K136" s="50"/>
      <c r="L136" s="50"/>
      <c r="M136" s="50"/>
      <c r="N136" s="50"/>
      <c r="O136" s="50"/>
      <c r="P136" s="50"/>
      <c r="Q136" s="50"/>
      <c r="R136" s="50"/>
      <c r="S136" s="50"/>
      <c r="T136" s="50"/>
    </row>
    <row r="137" spans="1:20" s="49" customFormat="1" ht="59.25" customHeight="1">
      <c r="A137" s="57"/>
      <c r="B137" s="56" t="s">
        <v>375</v>
      </c>
      <c r="C137" s="59"/>
      <c r="D137" s="60"/>
      <c r="E137" s="59"/>
      <c r="F137" s="61"/>
      <c r="G137" s="61"/>
      <c r="I137" s="302"/>
      <c r="J137" s="50"/>
      <c r="K137" s="50"/>
      <c r="L137" s="50"/>
      <c r="M137" s="50"/>
      <c r="N137" s="50"/>
      <c r="O137" s="50"/>
      <c r="P137" s="50"/>
      <c r="Q137" s="50"/>
      <c r="R137" s="50"/>
      <c r="S137" s="50"/>
      <c r="T137" s="50"/>
    </row>
    <row r="138" spans="1:20" s="49" customFormat="1" ht="45">
      <c r="A138" s="51"/>
      <c r="B138" s="300" t="s">
        <v>389</v>
      </c>
      <c r="I138" s="302"/>
      <c r="J138" s="50"/>
      <c r="K138" s="50"/>
      <c r="L138" s="50"/>
      <c r="M138" s="50"/>
      <c r="N138" s="50"/>
      <c r="O138" s="50"/>
      <c r="P138" s="50"/>
      <c r="Q138" s="50"/>
      <c r="R138" s="50"/>
      <c r="S138" s="50"/>
      <c r="T138" s="50"/>
    </row>
    <row r="139" spans="1:20" s="49" customFormat="1" ht="45">
      <c r="A139" s="51"/>
      <c r="B139" s="64" t="s">
        <v>362</v>
      </c>
      <c r="C139" s="59" t="s">
        <v>363</v>
      </c>
      <c r="D139" s="65">
        <v>1</v>
      </c>
      <c r="E139" s="59" t="s">
        <v>334</v>
      </c>
      <c r="F139" s="54"/>
      <c r="G139" s="297">
        <f>D139*F139</f>
        <v>0</v>
      </c>
      <c r="I139" s="302"/>
      <c r="J139" s="50"/>
      <c r="K139" s="50"/>
      <c r="L139" s="50"/>
      <c r="M139" s="50"/>
      <c r="N139" s="50"/>
      <c r="O139" s="50"/>
      <c r="P139" s="50"/>
      <c r="Q139" s="50"/>
      <c r="R139" s="50"/>
      <c r="S139" s="50"/>
      <c r="T139" s="50"/>
    </row>
    <row r="140" spans="1:20" s="49" customFormat="1" ht="15">
      <c r="A140" s="51"/>
      <c r="B140" s="64"/>
      <c r="C140" s="59"/>
      <c r="D140" s="65"/>
      <c r="E140" s="59"/>
      <c r="F140" s="54"/>
      <c r="G140" s="54"/>
      <c r="I140" s="302"/>
      <c r="J140" s="50"/>
      <c r="K140" s="50"/>
      <c r="L140" s="50"/>
      <c r="M140" s="50"/>
      <c r="N140" s="50"/>
      <c r="O140" s="50"/>
      <c r="P140" s="50"/>
      <c r="Q140" s="50"/>
      <c r="R140" s="50"/>
      <c r="S140" s="50"/>
      <c r="T140" s="50"/>
    </row>
    <row r="141" spans="1:20" s="49" customFormat="1" ht="45">
      <c r="A141" s="51" t="s">
        <v>425</v>
      </c>
      <c r="B141" s="52" t="s">
        <v>426</v>
      </c>
      <c r="C141" s="46"/>
      <c r="D141" s="47"/>
      <c r="E141" s="48"/>
      <c r="F141" s="48"/>
      <c r="I141" s="302"/>
      <c r="J141" s="50"/>
      <c r="K141" s="50"/>
      <c r="L141" s="50"/>
      <c r="M141" s="50"/>
      <c r="N141" s="50"/>
      <c r="O141" s="50"/>
      <c r="P141" s="50"/>
      <c r="Q141" s="50"/>
      <c r="R141" s="50"/>
      <c r="S141" s="50"/>
      <c r="T141" s="50"/>
    </row>
    <row r="142" spans="1:20" s="49" customFormat="1" ht="75">
      <c r="A142" s="51"/>
      <c r="B142" s="68" t="s">
        <v>366</v>
      </c>
      <c r="C142" s="47"/>
      <c r="D142" s="69"/>
      <c r="E142" s="48"/>
      <c r="F142" s="48"/>
      <c r="G142" s="54"/>
      <c r="I142" s="302"/>
      <c r="J142" s="50"/>
      <c r="K142" s="50"/>
      <c r="L142" s="50"/>
      <c r="M142" s="50"/>
      <c r="N142" s="50"/>
      <c r="O142" s="50"/>
      <c r="P142" s="50"/>
      <c r="Q142" s="50"/>
      <c r="R142" s="50"/>
      <c r="S142" s="50"/>
      <c r="T142" s="50"/>
    </row>
    <row r="143" spans="1:20" s="49" customFormat="1" ht="60">
      <c r="A143" s="51"/>
      <c r="B143" s="56" t="s">
        <v>379</v>
      </c>
      <c r="C143" s="47"/>
      <c r="D143" s="69"/>
      <c r="E143" s="48"/>
      <c r="F143" s="48"/>
      <c r="G143" s="54"/>
      <c r="I143" s="302"/>
      <c r="J143" s="50"/>
      <c r="K143" s="50"/>
      <c r="L143" s="50"/>
      <c r="M143" s="50"/>
      <c r="N143" s="50"/>
      <c r="O143" s="50"/>
      <c r="P143" s="50"/>
      <c r="Q143" s="50"/>
      <c r="R143" s="50"/>
      <c r="S143" s="50"/>
      <c r="T143" s="50"/>
    </row>
    <row r="144" spans="1:20" s="49" customFormat="1" ht="45">
      <c r="A144" s="51"/>
      <c r="B144" s="56" t="s">
        <v>392</v>
      </c>
      <c r="C144" s="47"/>
      <c r="D144" s="69"/>
      <c r="E144" s="48"/>
      <c r="F144" s="48"/>
      <c r="G144" s="54"/>
      <c r="I144" s="302"/>
      <c r="J144" s="50"/>
      <c r="K144" s="50"/>
      <c r="L144" s="50"/>
      <c r="M144" s="50"/>
      <c r="N144" s="50"/>
      <c r="O144" s="50"/>
      <c r="P144" s="50"/>
      <c r="Q144" s="50"/>
      <c r="R144" s="50"/>
      <c r="S144" s="50"/>
      <c r="T144" s="50"/>
    </row>
    <row r="145" spans="1:20" s="49" customFormat="1" ht="45">
      <c r="A145" s="51"/>
      <c r="B145" s="56" t="s">
        <v>427</v>
      </c>
      <c r="C145" s="47"/>
      <c r="D145" s="69"/>
      <c r="E145" s="48"/>
      <c r="F145" s="48"/>
      <c r="G145" s="54"/>
      <c r="I145" s="302"/>
      <c r="J145" s="50"/>
      <c r="K145" s="50"/>
      <c r="L145" s="50"/>
      <c r="M145" s="50"/>
      <c r="N145" s="50"/>
      <c r="O145" s="50"/>
      <c r="P145" s="50"/>
      <c r="Q145" s="50"/>
      <c r="R145" s="50"/>
      <c r="S145" s="50"/>
      <c r="T145" s="50"/>
    </row>
    <row r="146" spans="1:20" s="49" customFormat="1" ht="45">
      <c r="A146" s="51"/>
      <c r="B146" s="56" t="s">
        <v>404</v>
      </c>
      <c r="C146" s="47"/>
      <c r="D146" s="69"/>
      <c r="E146" s="48"/>
      <c r="F146" s="48"/>
      <c r="G146" s="54"/>
      <c r="I146" s="302"/>
      <c r="J146" s="50"/>
      <c r="K146" s="50"/>
      <c r="L146" s="50"/>
      <c r="M146" s="50"/>
      <c r="N146" s="50"/>
      <c r="O146" s="50"/>
      <c r="P146" s="50"/>
      <c r="Q146" s="50"/>
      <c r="R146" s="50"/>
      <c r="S146" s="50"/>
      <c r="T146" s="50"/>
    </row>
    <row r="147" spans="1:20" s="49" customFormat="1" ht="33.75" customHeight="1">
      <c r="A147" s="51"/>
      <c r="B147" s="56" t="s">
        <v>428</v>
      </c>
      <c r="C147" s="59"/>
      <c r="D147" s="60"/>
      <c r="E147" s="59"/>
      <c r="F147" s="61"/>
      <c r="G147" s="61"/>
      <c r="I147" s="302"/>
      <c r="J147" s="50"/>
      <c r="K147" s="50"/>
      <c r="L147" s="50"/>
      <c r="M147" s="50"/>
      <c r="N147" s="50"/>
      <c r="O147" s="50"/>
      <c r="P147" s="50"/>
      <c r="Q147" s="50"/>
      <c r="R147" s="50"/>
      <c r="S147" s="50"/>
      <c r="T147" s="50"/>
    </row>
    <row r="148" spans="1:20" s="49" customFormat="1" ht="38.25" customHeight="1">
      <c r="A148" s="51"/>
      <c r="B148" s="56" t="s">
        <v>429</v>
      </c>
      <c r="C148" s="59"/>
      <c r="D148" s="60"/>
      <c r="E148" s="59"/>
      <c r="F148" s="61"/>
      <c r="G148" s="61"/>
      <c r="I148" s="302"/>
      <c r="J148" s="50"/>
      <c r="K148" s="50"/>
      <c r="L148" s="50"/>
      <c r="M148" s="50"/>
      <c r="N148" s="50"/>
      <c r="O148" s="50"/>
      <c r="P148" s="50"/>
      <c r="Q148" s="50"/>
      <c r="R148" s="50"/>
      <c r="S148" s="50"/>
      <c r="T148" s="50"/>
    </row>
    <row r="149" spans="1:20" s="49" customFormat="1" ht="36" customHeight="1">
      <c r="A149" s="51"/>
      <c r="B149" s="56" t="s">
        <v>396</v>
      </c>
      <c r="C149" s="59"/>
      <c r="D149" s="60"/>
      <c r="E149" s="59"/>
      <c r="F149" s="61"/>
      <c r="G149" s="61"/>
      <c r="I149" s="302"/>
      <c r="J149" s="50"/>
      <c r="K149" s="50"/>
      <c r="L149" s="50"/>
      <c r="M149" s="50"/>
      <c r="N149" s="50"/>
      <c r="O149" s="50"/>
      <c r="P149" s="50"/>
      <c r="Q149" s="50"/>
      <c r="R149" s="50"/>
      <c r="S149" s="50"/>
      <c r="T149" s="50"/>
    </row>
    <row r="150" spans="1:20" s="49" customFormat="1" ht="30">
      <c r="A150" s="51"/>
      <c r="B150" s="56" t="s">
        <v>397</v>
      </c>
      <c r="C150" s="59"/>
      <c r="D150" s="60"/>
      <c r="E150" s="59"/>
      <c r="F150" s="61"/>
      <c r="G150" s="61"/>
      <c r="I150" s="302"/>
      <c r="J150" s="50"/>
      <c r="K150" s="50"/>
      <c r="L150" s="50"/>
      <c r="M150" s="50"/>
      <c r="N150" s="50"/>
      <c r="O150" s="50"/>
      <c r="P150" s="50"/>
      <c r="Q150" s="50"/>
      <c r="R150" s="50"/>
      <c r="S150" s="50"/>
      <c r="T150" s="50"/>
    </row>
    <row r="151" spans="1:20" s="49" customFormat="1" ht="30" customHeight="1">
      <c r="A151" s="57"/>
      <c r="B151" s="56" t="s">
        <v>430</v>
      </c>
      <c r="C151" s="59"/>
      <c r="D151" s="60"/>
      <c r="E151" s="59"/>
      <c r="F151" s="61"/>
      <c r="G151" s="61"/>
      <c r="H151" s="55"/>
      <c r="I151" s="55"/>
      <c r="J151" s="50"/>
      <c r="K151" s="50"/>
      <c r="L151" s="50"/>
      <c r="M151" s="50"/>
      <c r="N151" s="50"/>
      <c r="O151" s="50"/>
      <c r="P151" s="50"/>
      <c r="Q151" s="50"/>
      <c r="R151" s="50"/>
      <c r="S151" s="50"/>
      <c r="T151" s="50"/>
    </row>
    <row r="152" spans="1:20" s="49" customFormat="1" ht="30">
      <c r="A152" s="57"/>
      <c r="B152" s="56" t="s">
        <v>358</v>
      </c>
      <c r="C152" s="59"/>
      <c r="D152" s="60"/>
      <c r="E152" s="59"/>
      <c r="F152" s="61"/>
      <c r="G152" s="61"/>
      <c r="I152" s="302"/>
      <c r="J152" s="50"/>
      <c r="K152" s="50"/>
      <c r="L152" s="50"/>
      <c r="M152" s="50"/>
      <c r="N152" s="50"/>
      <c r="O152" s="50"/>
      <c r="P152" s="50"/>
      <c r="Q152" s="50"/>
      <c r="R152" s="50"/>
      <c r="S152" s="50"/>
      <c r="T152" s="50"/>
    </row>
    <row r="153" spans="1:20" s="49" customFormat="1" ht="45">
      <c r="A153" s="57"/>
      <c r="B153" s="56" t="s">
        <v>398</v>
      </c>
      <c r="C153" s="59"/>
      <c r="D153" s="60"/>
      <c r="E153" s="59"/>
      <c r="F153" s="61"/>
      <c r="G153" s="61"/>
      <c r="I153" s="302"/>
      <c r="J153" s="50"/>
      <c r="K153" s="50"/>
      <c r="L153" s="50"/>
      <c r="M153" s="50"/>
      <c r="N153" s="50"/>
      <c r="O153" s="50"/>
      <c r="P153" s="50"/>
      <c r="Q153" s="50"/>
      <c r="R153" s="50"/>
      <c r="S153" s="50"/>
      <c r="T153" s="50"/>
    </row>
    <row r="154" spans="1:20" s="49" customFormat="1" ht="36.75" customHeight="1">
      <c r="A154" s="57"/>
      <c r="B154" s="56" t="s">
        <v>399</v>
      </c>
      <c r="C154" s="59"/>
      <c r="D154" s="60"/>
      <c r="E154" s="59"/>
      <c r="F154" s="61"/>
      <c r="G154" s="61"/>
      <c r="I154" s="302"/>
      <c r="J154" s="50"/>
      <c r="K154" s="50"/>
      <c r="L154" s="50"/>
      <c r="M154" s="50"/>
      <c r="N154" s="50"/>
      <c r="O154" s="50"/>
      <c r="P154" s="50"/>
      <c r="Q154" s="50"/>
      <c r="R154" s="50"/>
      <c r="S154" s="50"/>
      <c r="T154" s="50"/>
    </row>
    <row r="155" spans="1:20" s="49" customFormat="1" ht="60.75" customHeight="1">
      <c r="A155" s="57"/>
      <c r="B155" s="56" t="s">
        <v>431</v>
      </c>
      <c r="C155" s="59"/>
      <c r="D155" s="60"/>
      <c r="E155" s="59"/>
      <c r="F155" s="61"/>
      <c r="G155" s="61"/>
      <c r="H155" s="55"/>
      <c r="I155" s="55"/>
      <c r="J155" s="50"/>
      <c r="K155" s="50"/>
      <c r="L155" s="50"/>
      <c r="M155" s="50"/>
      <c r="N155" s="50"/>
      <c r="O155" s="50"/>
      <c r="P155" s="50"/>
      <c r="Q155" s="50"/>
      <c r="R155" s="50"/>
      <c r="S155" s="50"/>
      <c r="T155" s="50"/>
    </row>
    <row r="156" spans="1:20" s="49" customFormat="1" ht="30">
      <c r="A156" s="57"/>
      <c r="B156" s="56" t="s">
        <v>400</v>
      </c>
      <c r="C156" s="59"/>
      <c r="D156" s="60"/>
      <c r="E156" s="59"/>
      <c r="F156" s="61"/>
      <c r="G156" s="61"/>
      <c r="I156" s="302"/>
      <c r="J156" s="50"/>
      <c r="K156" s="50"/>
      <c r="L156" s="50"/>
      <c r="M156" s="50"/>
      <c r="N156" s="50"/>
      <c r="O156" s="50"/>
      <c r="P156" s="50"/>
      <c r="Q156" s="50"/>
      <c r="R156" s="50"/>
      <c r="S156" s="50"/>
      <c r="T156" s="50"/>
    </row>
    <row r="157" spans="1:20" s="49" customFormat="1" ht="30">
      <c r="A157" s="57"/>
      <c r="B157" s="56" t="s">
        <v>401</v>
      </c>
      <c r="C157" s="59"/>
      <c r="D157" s="60"/>
      <c r="E157" s="59"/>
      <c r="F157" s="61"/>
      <c r="G157" s="61"/>
      <c r="I157" s="302"/>
      <c r="J157" s="50"/>
      <c r="K157" s="50"/>
      <c r="L157" s="50"/>
      <c r="M157" s="50"/>
      <c r="N157" s="50"/>
      <c r="O157" s="50"/>
      <c r="P157" s="50"/>
      <c r="Q157" s="50"/>
      <c r="R157" s="50"/>
      <c r="S157" s="50"/>
      <c r="T157" s="50"/>
    </row>
    <row r="158" spans="1:20" s="49" customFormat="1" ht="45">
      <c r="A158" s="51"/>
      <c r="B158" s="56" t="s">
        <v>389</v>
      </c>
      <c r="I158" s="302"/>
      <c r="J158" s="50"/>
      <c r="K158" s="50"/>
      <c r="L158" s="50"/>
      <c r="M158" s="50"/>
      <c r="N158" s="50"/>
      <c r="O158" s="50"/>
      <c r="P158" s="50"/>
      <c r="Q158" s="50"/>
      <c r="R158" s="50"/>
      <c r="S158" s="50"/>
      <c r="T158" s="50"/>
    </row>
    <row r="159" spans="1:20" s="49" customFormat="1" ht="45">
      <c r="A159" s="51"/>
      <c r="B159" s="58" t="s">
        <v>361</v>
      </c>
      <c r="C159" s="59"/>
      <c r="D159" s="60"/>
      <c r="E159" s="59"/>
      <c r="F159" s="61"/>
      <c r="G159" s="61"/>
      <c r="I159" s="302"/>
      <c r="J159" s="50"/>
      <c r="K159" s="50"/>
      <c r="L159" s="50"/>
      <c r="M159" s="50"/>
      <c r="N159" s="50"/>
      <c r="O159" s="50"/>
      <c r="P159" s="50"/>
      <c r="Q159" s="50"/>
      <c r="R159" s="50"/>
      <c r="S159" s="50"/>
      <c r="T159" s="50"/>
    </row>
    <row r="160" spans="1:20" s="49" customFormat="1" ht="45">
      <c r="A160" s="51"/>
      <c r="B160" s="58" t="s">
        <v>362</v>
      </c>
      <c r="C160" s="59" t="s">
        <v>363</v>
      </c>
      <c r="D160" s="65">
        <v>1</v>
      </c>
      <c r="E160" s="59" t="s">
        <v>334</v>
      </c>
      <c r="F160" s="54"/>
      <c r="G160" s="297">
        <f>D160*F160</f>
        <v>0</v>
      </c>
      <c r="I160" s="302"/>
      <c r="J160" s="50"/>
      <c r="K160" s="50"/>
      <c r="L160" s="50"/>
      <c r="M160" s="50"/>
      <c r="N160" s="50"/>
      <c r="O160" s="50"/>
      <c r="P160" s="50"/>
      <c r="Q160" s="50"/>
      <c r="R160" s="50"/>
      <c r="S160" s="50"/>
      <c r="T160" s="50"/>
    </row>
    <row r="161" spans="1:20" s="49" customFormat="1" ht="15">
      <c r="A161" s="51"/>
      <c r="B161" s="64"/>
      <c r="C161" s="59"/>
      <c r="D161" s="65"/>
      <c r="E161" s="59"/>
      <c r="F161" s="54"/>
      <c r="G161" s="297"/>
      <c r="I161" s="302"/>
      <c r="J161" s="50"/>
      <c r="K161" s="50"/>
      <c r="L161" s="50"/>
      <c r="M161" s="50"/>
      <c r="N161" s="50"/>
      <c r="O161" s="50"/>
      <c r="P161" s="50"/>
      <c r="Q161" s="50"/>
      <c r="R161" s="50"/>
      <c r="S161" s="50"/>
      <c r="T161" s="50"/>
    </row>
    <row r="162" spans="1:20" s="49" customFormat="1" ht="162.75" customHeight="1">
      <c r="A162" s="51"/>
      <c r="B162" s="304" t="s">
        <v>432</v>
      </c>
      <c r="C162" s="59"/>
      <c r="D162" s="65"/>
      <c r="E162" s="59"/>
      <c r="F162" s="54"/>
      <c r="G162" s="297"/>
      <c r="I162" s="302"/>
      <c r="J162" s="50"/>
      <c r="K162" s="50"/>
      <c r="L162" s="50"/>
      <c r="M162" s="50"/>
      <c r="N162" s="50"/>
      <c r="O162" s="50"/>
      <c r="P162" s="50"/>
      <c r="Q162" s="50"/>
      <c r="R162" s="50"/>
      <c r="S162" s="50"/>
      <c r="T162" s="50"/>
    </row>
    <row r="163" spans="1:20" s="49" customFormat="1" ht="15">
      <c r="A163" s="51" t="s">
        <v>433</v>
      </c>
      <c r="B163" s="64" t="s">
        <v>434</v>
      </c>
      <c r="C163" s="59" t="s">
        <v>435</v>
      </c>
      <c r="D163" s="65">
        <v>25</v>
      </c>
      <c r="E163" s="59" t="s">
        <v>334</v>
      </c>
      <c r="F163" s="54"/>
      <c r="G163" s="297">
        <f>D163*F163</f>
        <v>0</v>
      </c>
      <c r="I163" s="302"/>
      <c r="J163" s="50"/>
      <c r="K163" s="50"/>
      <c r="L163" s="50"/>
      <c r="M163" s="50"/>
      <c r="N163" s="50"/>
      <c r="O163" s="50"/>
      <c r="P163" s="50"/>
      <c r="Q163" s="50"/>
      <c r="R163" s="50"/>
      <c r="S163" s="50"/>
      <c r="T163" s="50"/>
    </row>
    <row r="164" spans="1:20" s="49" customFormat="1" ht="15">
      <c r="A164" s="51"/>
      <c r="B164" s="64"/>
      <c r="C164" s="59"/>
      <c r="D164" s="65"/>
      <c r="E164" s="59"/>
      <c r="F164" s="54"/>
      <c r="G164" s="297"/>
      <c r="I164" s="302"/>
      <c r="J164" s="50"/>
      <c r="K164" s="50"/>
      <c r="L164" s="50"/>
      <c r="M164" s="50"/>
      <c r="N164" s="50"/>
      <c r="O164" s="50"/>
      <c r="P164" s="50"/>
      <c r="Q164" s="50"/>
      <c r="R164" s="50"/>
      <c r="S164" s="50"/>
      <c r="T164" s="50"/>
    </row>
    <row r="165" spans="1:20" s="49" customFormat="1" ht="15">
      <c r="A165" s="51" t="s">
        <v>436</v>
      </c>
      <c r="B165" s="64" t="s">
        <v>437</v>
      </c>
      <c r="C165" s="59" t="s">
        <v>435</v>
      </c>
      <c r="D165" s="65">
        <v>65</v>
      </c>
      <c r="E165" s="59" t="s">
        <v>334</v>
      </c>
      <c r="F165" s="54"/>
      <c r="G165" s="297">
        <f>D165*F165</f>
        <v>0</v>
      </c>
      <c r="I165" s="302"/>
      <c r="J165" s="50"/>
      <c r="K165" s="50"/>
      <c r="L165" s="50"/>
      <c r="M165" s="50"/>
      <c r="N165" s="50"/>
      <c r="O165" s="50"/>
      <c r="P165" s="50"/>
      <c r="Q165" s="50"/>
      <c r="R165" s="50"/>
      <c r="S165" s="50"/>
      <c r="T165" s="50"/>
    </row>
    <row r="166" spans="1:20" s="49" customFormat="1" ht="15">
      <c r="A166" s="51"/>
      <c r="B166" s="64"/>
      <c r="C166" s="59"/>
      <c r="D166" s="65"/>
      <c r="E166" s="59"/>
      <c r="F166" s="54"/>
      <c r="G166" s="297"/>
      <c r="I166" s="302"/>
      <c r="J166" s="50"/>
      <c r="K166" s="50"/>
      <c r="L166" s="50"/>
      <c r="M166" s="50"/>
      <c r="N166" s="50"/>
      <c r="O166" s="50"/>
      <c r="P166" s="50"/>
      <c r="Q166" s="50"/>
      <c r="R166" s="50"/>
      <c r="S166" s="50"/>
      <c r="T166" s="50"/>
    </row>
    <row r="167" spans="1:20" s="49" customFormat="1" ht="15">
      <c r="A167" s="51" t="s">
        <v>438</v>
      </c>
      <c r="B167" s="64" t="s">
        <v>439</v>
      </c>
      <c r="C167" s="59" t="s">
        <v>435</v>
      </c>
      <c r="D167" s="65">
        <v>310</v>
      </c>
      <c r="E167" s="59" t="s">
        <v>334</v>
      </c>
      <c r="F167" s="54"/>
      <c r="G167" s="297">
        <f>D167*F167</f>
        <v>0</v>
      </c>
      <c r="I167" s="302"/>
      <c r="J167" s="50"/>
      <c r="K167" s="50"/>
      <c r="L167" s="50"/>
      <c r="M167" s="50"/>
      <c r="N167" s="50"/>
      <c r="O167" s="50"/>
      <c r="P167" s="50"/>
      <c r="Q167" s="50"/>
      <c r="R167" s="50"/>
      <c r="S167" s="50"/>
      <c r="T167" s="50"/>
    </row>
    <row r="168" spans="1:20" s="49" customFormat="1" ht="15">
      <c r="A168" s="51"/>
      <c r="B168" s="64"/>
      <c r="C168" s="59"/>
      <c r="D168" s="65"/>
      <c r="E168" s="59"/>
      <c r="F168" s="54"/>
      <c r="G168" s="297"/>
      <c r="I168" s="302"/>
      <c r="J168" s="50"/>
      <c r="K168" s="50"/>
      <c r="L168" s="50"/>
      <c r="M168" s="50"/>
      <c r="N168" s="50"/>
      <c r="O168" s="50"/>
      <c r="P168" s="50"/>
      <c r="Q168" s="50"/>
      <c r="R168" s="50"/>
      <c r="S168" s="50"/>
      <c r="T168" s="50"/>
    </row>
    <row r="169" spans="1:20" s="49" customFormat="1" ht="15">
      <c r="A169" s="51" t="s">
        <v>440</v>
      </c>
      <c r="B169" s="64" t="s">
        <v>441</v>
      </c>
      <c r="C169" s="59" t="s">
        <v>435</v>
      </c>
      <c r="D169" s="65">
        <v>25</v>
      </c>
      <c r="E169" s="59" t="s">
        <v>334</v>
      </c>
      <c r="F169" s="54"/>
      <c r="G169" s="297">
        <f>D169*F169</f>
        <v>0</v>
      </c>
      <c r="I169" s="302"/>
      <c r="J169" s="50"/>
      <c r="K169" s="50"/>
      <c r="L169" s="50"/>
      <c r="M169" s="50"/>
      <c r="N169" s="50"/>
      <c r="O169" s="50"/>
      <c r="P169" s="50"/>
      <c r="Q169" s="50"/>
      <c r="R169" s="50"/>
      <c r="S169" s="50"/>
      <c r="T169" s="50"/>
    </row>
    <row r="170" spans="1:20" s="49" customFormat="1" ht="15">
      <c r="A170" s="51"/>
      <c r="B170" s="64"/>
      <c r="C170" s="59"/>
      <c r="D170" s="65"/>
      <c r="E170" s="59"/>
      <c r="F170" s="54"/>
      <c r="G170" s="297"/>
      <c r="I170" s="302"/>
      <c r="J170" s="50"/>
      <c r="K170" s="50"/>
      <c r="L170" s="50"/>
      <c r="M170" s="50"/>
      <c r="N170" s="50"/>
      <c r="O170" s="50"/>
      <c r="P170" s="50"/>
      <c r="Q170" s="50"/>
      <c r="R170" s="50"/>
      <c r="S170" s="50"/>
      <c r="T170" s="50"/>
    </row>
    <row r="171" spans="1:20" s="49" customFormat="1" ht="15">
      <c r="A171" s="51" t="s">
        <v>442</v>
      </c>
      <c r="B171" s="64" t="s">
        <v>443</v>
      </c>
      <c r="C171" s="59" t="s">
        <v>435</v>
      </c>
      <c r="D171" s="65">
        <v>40</v>
      </c>
      <c r="E171" s="59" t="s">
        <v>334</v>
      </c>
      <c r="F171" s="54"/>
      <c r="G171" s="297">
        <f>D171*F171</f>
        <v>0</v>
      </c>
      <c r="I171" s="302"/>
      <c r="J171" s="50"/>
      <c r="K171" s="50"/>
      <c r="L171" s="50"/>
      <c r="M171" s="50"/>
      <c r="N171" s="50"/>
      <c r="O171" s="50"/>
      <c r="P171" s="50"/>
      <c r="Q171" s="50"/>
      <c r="R171" s="50"/>
      <c r="S171" s="50"/>
      <c r="T171" s="50"/>
    </row>
    <row r="172" spans="1:20" s="49" customFormat="1" ht="15">
      <c r="A172" s="51"/>
      <c r="B172" s="64"/>
      <c r="C172" s="59"/>
      <c r="D172" s="65"/>
      <c r="E172" s="59"/>
      <c r="F172" s="54"/>
      <c r="G172" s="297"/>
      <c r="I172" s="302"/>
      <c r="J172" s="50"/>
      <c r="K172" s="50"/>
      <c r="L172" s="50"/>
      <c r="M172" s="50"/>
      <c r="N172" s="50"/>
      <c r="O172" s="50"/>
      <c r="P172" s="50"/>
      <c r="Q172" s="50"/>
      <c r="R172" s="50"/>
      <c r="S172" s="50"/>
      <c r="T172" s="50"/>
    </row>
    <row r="173" spans="1:20" s="49" customFormat="1" ht="15">
      <c r="A173" s="51" t="s">
        <v>444</v>
      </c>
      <c r="B173" s="64" t="s">
        <v>445</v>
      </c>
      <c r="C173" s="59" t="s">
        <v>435</v>
      </c>
      <c r="D173" s="65">
        <v>5000</v>
      </c>
      <c r="E173" s="59" t="s">
        <v>334</v>
      </c>
      <c r="F173" s="54"/>
      <c r="G173" s="297">
        <f>D173*F173</f>
        <v>0</v>
      </c>
      <c r="I173" s="302"/>
      <c r="J173" s="50"/>
      <c r="K173" s="50"/>
      <c r="L173" s="50"/>
      <c r="M173" s="50"/>
      <c r="N173" s="50"/>
      <c r="O173" s="50"/>
      <c r="P173" s="50"/>
      <c r="Q173" s="50"/>
      <c r="R173" s="50"/>
      <c r="S173" s="50"/>
      <c r="T173" s="50"/>
    </row>
    <row r="174" spans="1:20" s="49" customFormat="1" ht="15">
      <c r="A174" s="51"/>
      <c r="B174" s="64"/>
      <c r="C174" s="59"/>
      <c r="D174" s="65"/>
      <c r="E174" s="59"/>
      <c r="F174" s="54"/>
      <c r="G174" s="54"/>
      <c r="I174" s="302"/>
      <c r="J174" s="50"/>
      <c r="K174" s="50"/>
      <c r="L174" s="50"/>
      <c r="M174" s="50"/>
      <c r="N174" s="50"/>
      <c r="O174" s="50"/>
      <c r="P174" s="50"/>
      <c r="Q174" s="50"/>
      <c r="R174" s="50"/>
      <c r="S174" s="50"/>
      <c r="T174" s="50"/>
    </row>
    <row r="175" spans="1:20" s="49" customFormat="1" ht="15">
      <c r="A175" s="51" t="s">
        <v>446</v>
      </c>
      <c r="B175" s="64" t="s">
        <v>447</v>
      </c>
      <c r="C175" s="59" t="s">
        <v>435</v>
      </c>
      <c r="D175" s="65">
        <v>250</v>
      </c>
      <c r="E175" s="59" t="s">
        <v>334</v>
      </c>
      <c r="F175" s="54"/>
      <c r="G175" s="297">
        <f>D175*F175</f>
        <v>0</v>
      </c>
      <c r="I175" s="302"/>
      <c r="J175" s="50"/>
      <c r="K175" s="50"/>
      <c r="L175" s="50"/>
      <c r="M175" s="50"/>
      <c r="N175" s="50"/>
      <c r="O175" s="50"/>
      <c r="P175" s="50"/>
      <c r="Q175" s="50"/>
      <c r="R175" s="50"/>
      <c r="S175" s="50"/>
      <c r="T175" s="50"/>
    </row>
    <row r="176" spans="1:20" s="49" customFormat="1" ht="15">
      <c r="A176" s="51"/>
      <c r="B176" s="64"/>
      <c r="C176" s="59"/>
      <c r="D176" s="65"/>
      <c r="E176" s="59"/>
      <c r="F176" s="54"/>
      <c r="G176" s="54"/>
      <c r="I176" s="302"/>
      <c r="J176" s="50"/>
      <c r="K176" s="50"/>
      <c r="L176" s="50"/>
      <c r="M176" s="50"/>
      <c r="N176" s="50"/>
      <c r="O176" s="50"/>
      <c r="P176" s="50"/>
      <c r="Q176" s="50"/>
      <c r="R176" s="50"/>
      <c r="S176" s="50"/>
      <c r="T176" s="50"/>
    </row>
    <row r="177" spans="1:20" s="49" customFormat="1" ht="30">
      <c r="A177" s="51" t="s">
        <v>448</v>
      </c>
      <c r="B177" s="64" t="s">
        <v>449</v>
      </c>
      <c r="C177" s="59" t="s">
        <v>435</v>
      </c>
      <c r="D177" s="65">
        <v>4800</v>
      </c>
      <c r="E177" s="59" t="s">
        <v>334</v>
      </c>
      <c r="F177" s="54"/>
      <c r="G177" s="297">
        <f>D177*F177</f>
        <v>0</v>
      </c>
      <c r="I177" s="302"/>
      <c r="J177" s="50"/>
      <c r="K177" s="50"/>
      <c r="L177" s="50"/>
      <c r="M177" s="50"/>
      <c r="N177" s="50"/>
      <c r="O177" s="50"/>
      <c r="P177" s="50"/>
      <c r="Q177" s="50"/>
      <c r="R177" s="50"/>
      <c r="S177" s="50"/>
      <c r="T177" s="50"/>
    </row>
    <row r="178" spans="1:20" s="49" customFormat="1" ht="15">
      <c r="A178" s="51"/>
      <c r="B178" s="64"/>
      <c r="C178" s="59"/>
      <c r="D178" s="65"/>
      <c r="E178" s="59"/>
      <c r="F178" s="54"/>
      <c r="G178" s="54"/>
      <c r="I178" s="302"/>
      <c r="J178" s="50"/>
      <c r="K178" s="50"/>
      <c r="L178" s="50"/>
      <c r="M178" s="50"/>
      <c r="N178" s="50"/>
      <c r="O178" s="50"/>
      <c r="P178" s="50"/>
      <c r="Q178" s="50"/>
      <c r="R178" s="50"/>
      <c r="S178" s="50"/>
      <c r="T178" s="50"/>
    </row>
    <row r="179" spans="1:20" s="49" customFormat="1" ht="15">
      <c r="A179" s="51" t="s">
        <v>450</v>
      </c>
      <c r="B179" s="64" t="s">
        <v>451</v>
      </c>
      <c r="C179" s="59" t="s">
        <v>435</v>
      </c>
      <c r="D179" s="65">
        <v>120</v>
      </c>
      <c r="E179" s="59" t="s">
        <v>334</v>
      </c>
      <c r="F179" s="54"/>
      <c r="G179" s="297">
        <f>D179*F179</f>
        <v>0</v>
      </c>
      <c r="I179" s="302"/>
      <c r="J179" s="50"/>
      <c r="K179" s="50"/>
      <c r="L179" s="50"/>
      <c r="M179" s="50"/>
      <c r="N179" s="50"/>
      <c r="O179" s="50"/>
      <c r="P179" s="50"/>
      <c r="Q179" s="50"/>
      <c r="R179" s="50"/>
      <c r="S179" s="50"/>
      <c r="T179" s="50"/>
    </row>
    <row r="180" spans="1:20" s="49" customFormat="1" ht="15">
      <c r="A180" s="51"/>
      <c r="B180" s="64"/>
      <c r="C180" s="59"/>
      <c r="D180" s="65"/>
      <c r="E180" s="59"/>
      <c r="F180" s="54"/>
      <c r="G180" s="54"/>
      <c r="I180" s="302"/>
      <c r="J180" s="50"/>
      <c r="K180" s="50"/>
      <c r="L180" s="50"/>
      <c r="M180" s="50"/>
      <c r="N180" s="50"/>
      <c r="O180" s="50"/>
      <c r="P180" s="50"/>
      <c r="Q180" s="50"/>
      <c r="R180" s="50"/>
      <c r="S180" s="50"/>
      <c r="T180" s="50"/>
    </row>
    <row r="181" spans="1:20" s="49" customFormat="1" ht="15">
      <c r="A181" s="51" t="s">
        <v>452</v>
      </c>
      <c r="B181" s="64" t="s">
        <v>453</v>
      </c>
      <c r="C181" s="59" t="s">
        <v>435</v>
      </c>
      <c r="D181" s="65">
        <v>30</v>
      </c>
      <c r="E181" s="59" t="s">
        <v>334</v>
      </c>
      <c r="F181" s="54"/>
      <c r="G181" s="297">
        <f>D181*F181</f>
        <v>0</v>
      </c>
      <c r="I181" s="302"/>
      <c r="J181" s="50"/>
      <c r="K181" s="50"/>
      <c r="L181" s="50"/>
      <c r="M181" s="50"/>
      <c r="N181" s="50"/>
      <c r="O181" s="50"/>
      <c r="P181" s="50"/>
      <c r="Q181" s="50"/>
      <c r="R181" s="50"/>
      <c r="S181" s="50"/>
      <c r="T181" s="50"/>
    </row>
    <row r="182" spans="1:20" s="49" customFormat="1" ht="15">
      <c r="A182" s="51"/>
      <c r="B182" s="64"/>
      <c r="C182" s="59"/>
      <c r="D182" s="65"/>
      <c r="E182" s="59"/>
      <c r="F182" s="54"/>
      <c r="G182" s="54"/>
      <c r="I182" s="302"/>
      <c r="J182" s="50"/>
      <c r="K182" s="50"/>
      <c r="L182" s="50"/>
      <c r="M182" s="50"/>
      <c r="N182" s="50"/>
      <c r="O182" s="50"/>
      <c r="P182" s="50"/>
      <c r="Q182" s="50"/>
      <c r="R182" s="50"/>
      <c r="S182" s="50"/>
      <c r="T182" s="50"/>
    </row>
    <row r="183" spans="1:20" s="49" customFormat="1" ht="85.5">
      <c r="A183" s="51"/>
      <c r="B183" s="305" t="s">
        <v>454</v>
      </c>
      <c r="C183" s="59"/>
      <c r="D183" s="65"/>
      <c r="E183" s="59"/>
      <c r="F183" s="54"/>
      <c r="G183" s="54"/>
      <c r="I183" s="302"/>
      <c r="J183" s="50"/>
      <c r="K183" s="50"/>
      <c r="L183" s="50"/>
      <c r="M183" s="50"/>
      <c r="N183" s="50"/>
      <c r="O183" s="50"/>
      <c r="P183" s="50"/>
      <c r="Q183" s="50"/>
      <c r="R183" s="50"/>
      <c r="S183" s="50"/>
      <c r="T183" s="50"/>
    </row>
    <row r="184" spans="1:20" s="49" customFormat="1" ht="103.5" customHeight="1">
      <c r="A184" s="51"/>
      <c r="B184" s="306" t="s">
        <v>455</v>
      </c>
      <c r="C184" s="59"/>
      <c r="D184" s="65"/>
      <c r="E184" s="59"/>
      <c r="F184" s="54"/>
      <c r="G184" s="54"/>
      <c r="I184" s="302"/>
      <c r="J184" s="50"/>
      <c r="K184" s="50"/>
      <c r="L184" s="50"/>
      <c r="M184" s="50"/>
      <c r="N184" s="50"/>
      <c r="O184" s="50"/>
      <c r="P184" s="50"/>
      <c r="Q184" s="50"/>
      <c r="R184" s="50"/>
      <c r="S184" s="50"/>
      <c r="T184" s="50"/>
    </row>
    <row r="185" spans="1:20" s="49" customFormat="1" ht="15">
      <c r="A185" s="51"/>
      <c r="B185" s="306"/>
      <c r="C185" s="59"/>
      <c r="D185" s="65"/>
      <c r="E185" s="59"/>
      <c r="F185" s="54"/>
      <c r="G185" s="54"/>
      <c r="I185" s="302"/>
      <c r="J185" s="50"/>
      <c r="K185" s="50"/>
      <c r="L185" s="50"/>
      <c r="M185" s="50"/>
      <c r="N185" s="50"/>
      <c r="O185" s="50"/>
      <c r="P185" s="50"/>
      <c r="Q185" s="50"/>
      <c r="R185" s="50"/>
      <c r="S185" s="50"/>
      <c r="T185" s="50"/>
    </row>
    <row r="186" spans="1:20" s="49" customFormat="1" ht="30">
      <c r="A186" s="143" t="s">
        <v>456</v>
      </c>
      <c r="B186" s="307" t="s">
        <v>764</v>
      </c>
      <c r="C186" s="307"/>
      <c r="D186" s="307"/>
      <c r="E186" s="307"/>
      <c r="F186" s="297"/>
      <c r="G186" s="297"/>
      <c r="I186" s="302"/>
      <c r="J186" s="50"/>
      <c r="K186" s="50"/>
      <c r="L186" s="50"/>
      <c r="M186" s="50"/>
      <c r="N186" s="50"/>
      <c r="O186" s="50"/>
      <c r="P186" s="50"/>
      <c r="Q186" s="50"/>
      <c r="R186" s="50"/>
      <c r="S186" s="50"/>
      <c r="T186" s="50"/>
    </row>
    <row r="187" spans="1:20" s="311" customFormat="1" ht="30">
      <c r="A187" s="308"/>
      <c r="B187" s="309" t="s">
        <v>716</v>
      </c>
      <c r="C187" s="310"/>
      <c r="D187" s="310"/>
      <c r="E187" s="310"/>
      <c r="F187" s="310"/>
      <c r="G187" s="310"/>
      <c r="I187" s="312"/>
      <c r="J187" s="313"/>
      <c r="K187" s="313"/>
      <c r="L187" s="313"/>
      <c r="M187" s="313"/>
      <c r="N187" s="313"/>
      <c r="O187" s="313"/>
      <c r="P187" s="313"/>
      <c r="Q187" s="313"/>
      <c r="R187" s="313"/>
      <c r="S187" s="313"/>
      <c r="T187" s="313"/>
    </row>
    <row r="188" spans="1:20" s="49" customFormat="1" ht="30">
      <c r="A188" s="314"/>
      <c r="B188" s="307" t="s">
        <v>765</v>
      </c>
      <c r="C188" s="315"/>
      <c r="D188" s="315"/>
      <c r="E188" s="315"/>
      <c r="F188" s="315"/>
      <c r="G188" s="315"/>
      <c r="I188" s="302"/>
      <c r="J188" s="50"/>
      <c r="K188" s="50"/>
      <c r="L188" s="50"/>
      <c r="M188" s="50"/>
      <c r="N188" s="50"/>
      <c r="O188" s="50"/>
      <c r="P188" s="50"/>
      <c r="Q188" s="50"/>
      <c r="R188" s="50"/>
      <c r="S188" s="50"/>
      <c r="T188" s="50"/>
    </row>
    <row r="189" spans="1:20" s="49" customFormat="1" ht="15">
      <c r="A189" s="314"/>
      <c r="B189" s="316" t="s">
        <v>717</v>
      </c>
      <c r="C189" s="307"/>
      <c r="D189" s="307"/>
      <c r="E189" s="307"/>
      <c r="F189" s="297"/>
      <c r="G189" s="297"/>
      <c r="I189" s="302"/>
      <c r="J189" s="50"/>
      <c r="K189" s="50"/>
      <c r="L189" s="50"/>
      <c r="M189" s="50"/>
      <c r="N189" s="50"/>
      <c r="O189" s="50"/>
      <c r="P189" s="50"/>
      <c r="Q189" s="50"/>
      <c r="R189" s="50"/>
      <c r="S189" s="50"/>
      <c r="T189" s="50"/>
    </row>
    <row r="190" spans="1:20" s="49" customFormat="1" ht="30">
      <c r="A190" s="317" t="s">
        <v>37</v>
      </c>
      <c r="B190" s="307" t="s">
        <v>718</v>
      </c>
      <c r="C190" s="307"/>
      <c r="D190" s="307"/>
      <c r="E190" s="307"/>
      <c r="F190" s="297"/>
      <c r="G190" s="297"/>
      <c r="I190" s="302"/>
      <c r="J190" s="50"/>
      <c r="K190" s="50"/>
      <c r="L190" s="50"/>
      <c r="M190" s="50"/>
      <c r="N190" s="50"/>
      <c r="O190" s="50"/>
      <c r="P190" s="50"/>
      <c r="Q190" s="50"/>
      <c r="R190" s="50"/>
      <c r="S190" s="50"/>
      <c r="T190" s="50"/>
    </row>
    <row r="191" spans="1:20" s="49" customFormat="1" ht="60">
      <c r="A191" s="317" t="s">
        <v>37</v>
      </c>
      <c r="B191" s="307" t="s">
        <v>719</v>
      </c>
      <c r="C191" s="307"/>
      <c r="D191" s="307"/>
      <c r="E191" s="307"/>
      <c r="F191" s="297"/>
      <c r="G191" s="297"/>
      <c r="I191" s="302"/>
      <c r="J191" s="50"/>
      <c r="K191" s="50"/>
      <c r="L191" s="50"/>
      <c r="M191" s="50"/>
      <c r="N191" s="50"/>
      <c r="O191" s="50"/>
      <c r="P191" s="50"/>
      <c r="Q191" s="50"/>
      <c r="R191" s="50"/>
      <c r="S191" s="50"/>
      <c r="T191" s="50"/>
    </row>
    <row r="192" spans="1:20" s="49" customFormat="1" ht="15">
      <c r="A192" s="317" t="s">
        <v>37</v>
      </c>
      <c r="B192" s="307" t="s">
        <v>720</v>
      </c>
      <c r="C192" s="307"/>
      <c r="D192" s="307"/>
      <c r="E192" s="307"/>
      <c r="F192" s="297"/>
      <c r="G192" s="297"/>
      <c r="I192" s="302"/>
      <c r="J192" s="50"/>
      <c r="K192" s="50"/>
      <c r="L192" s="50"/>
      <c r="M192" s="50"/>
      <c r="N192" s="50"/>
      <c r="O192" s="50"/>
      <c r="P192" s="50"/>
      <c r="Q192" s="50"/>
      <c r="R192" s="50"/>
      <c r="S192" s="50"/>
      <c r="T192" s="50"/>
    </row>
    <row r="193" spans="1:20" s="49" customFormat="1" ht="75">
      <c r="A193" s="317" t="s">
        <v>37</v>
      </c>
      <c r="B193" s="307" t="s">
        <v>721</v>
      </c>
      <c r="C193" s="307"/>
      <c r="D193" s="307"/>
      <c r="E193" s="307"/>
      <c r="F193" s="297"/>
      <c r="G193" s="297"/>
      <c r="I193" s="302"/>
      <c r="J193" s="50"/>
      <c r="K193" s="50"/>
      <c r="L193" s="50"/>
      <c r="M193" s="50"/>
      <c r="N193" s="50"/>
      <c r="O193" s="50"/>
      <c r="P193" s="50"/>
      <c r="Q193" s="50"/>
      <c r="R193" s="50"/>
      <c r="S193" s="50"/>
      <c r="T193" s="50"/>
    </row>
    <row r="194" spans="1:20" s="49" customFormat="1" ht="60">
      <c r="A194" s="317" t="s">
        <v>37</v>
      </c>
      <c r="B194" s="307" t="s">
        <v>722</v>
      </c>
      <c r="C194" s="307"/>
      <c r="D194" s="307"/>
      <c r="E194" s="307"/>
      <c r="F194" s="297"/>
      <c r="G194" s="297"/>
      <c r="I194" s="302"/>
      <c r="J194" s="50"/>
      <c r="K194" s="50"/>
      <c r="L194" s="50"/>
      <c r="M194" s="50"/>
      <c r="N194" s="50"/>
      <c r="O194" s="50"/>
      <c r="P194" s="50"/>
      <c r="Q194" s="50"/>
      <c r="R194" s="50"/>
      <c r="S194" s="50"/>
      <c r="T194" s="50"/>
    </row>
    <row r="195" spans="1:20" s="49" customFormat="1" ht="45">
      <c r="A195" s="317" t="s">
        <v>37</v>
      </c>
      <c r="B195" s="307" t="s">
        <v>723</v>
      </c>
      <c r="C195" s="318" t="s">
        <v>1</v>
      </c>
      <c r="D195" s="297">
        <v>35</v>
      </c>
      <c r="E195" s="318" t="s">
        <v>334</v>
      </c>
      <c r="F195" s="297"/>
      <c r="G195" s="297">
        <f>$D195*F195</f>
        <v>0</v>
      </c>
      <c r="I195" s="302"/>
      <c r="J195" s="50"/>
      <c r="K195" s="50"/>
      <c r="L195" s="50"/>
      <c r="M195" s="50"/>
      <c r="N195" s="50"/>
      <c r="O195" s="50"/>
      <c r="P195" s="50"/>
      <c r="Q195" s="50"/>
      <c r="R195" s="50"/>
      <c r="S195" s="50"/>
      <c r="T195" s="50"/>
    </row>
    <row r="196" spans="1:20" s="319" customFormat="1" ht="15">
      <c r="A196" s="317"/>
      <c r="B196" s="307"/>
      <c r="C196" s="318"/>
      <c r="D196" s="297"/>
      <c r="E196" s="318"/>
      <c r="F196" s="297"/>
      <c r="G196" s="297"/>
    </row>
    <row r="197" spans="1:20" ht="45">
      <c r="A197" s="314" t="s">
        <v>457</v>
      </c>
      <c r="B197" s="307" t="s">
        <v>766</v>
      </c>
      <c r="C197" s="315"/>
      <c r="D197" s="315"/>
      <c r="E197" s="315"/>
      <c r="F197" s="315"/>
      <c r="G197" s="315"/>
    </row>
    <row r="198" spans="1:20" ht="30">
      <c r="A198" s="314"/>
      <c r="B198" s="309" t="s">
        <v>716</v>
      </c>
      <c r="C198" s="315"/>
      <c r="D198" s="315"/>
      <c r="E198" s="315"/>
      <c r="F198" s="315"/>
      <c r="G198" s="315"/>
    </row>
    <row r="199" spans="1:20" s="320" customFormat="1" ht="30">
      <c r="A199" s="314"/>
      <c r="B199" s="307" t="s">
        <v>767</v>
      </c>
      <c r="C199" s="315"/>
      <c r="D199" s="315"/>
      <c r="E199" s="315"/>
      <c r="F199" s="315"/>
      <c r="G199" s="315"/>
    </row>
    <row r="200" spans="1:20" s="320" customFormat="1" ht="15">
      <c r="A200" s="314"/>
      <c r="B200" s="316" t="s">
        <v>717</v>
      </c>
      <c r="C200" s="307"/>
      <c r="D200" s="307"/>
      <c r="E200" s="307"/>
      <c r="F200" s="297"/>
      <c r="G200" s="297"/>
    </row>
    <row r="201" spans="1:20" s="321" customFormat="1" ht="30">
      <c r="A201" s="317" t="s">
        <v>37</v>
      </c>
      <c r="B201" s="307" t="s">
        <v>718</v>
      </c>
      <c r="C201" s="307"/>
      <c r="D201" s="307"/>
      <c r="E201" s="307"/>
      <c r="F201" s="297"/>
      <c r="G201" s="297"/>
    </row>
    <row r="202" spans="1:20" s="321" customFormat="1" ht="60">
      <c r="A202" s="317" t="s">
        <v>37</v>
      </c>
      <c r="B202" s="307" t="s">
        <v>724</v>
      </c>
      <c r="C202" s="307"/>
      <c r="D202" s="307"/>
      <c r="E202" s="307"/>
      <c r="F202" s="297"/>
      <c r="G202" s="297"/>
    </row>
    <row r="203" spans="1:20" s="321" customFormat="1" ht="15">
      <c r="A203" s="317" t="s">
        <v>37</v>
      </c>
      <c r="B203" s="307" t="s">
        <v>720</v>
      </c>
      <c r="C203" s="307"/>
      <c r="D203" s="307"/>
      <c r="E203" s="307"/>
      <c r="F203" s="297"/>
      <c r="G203" s="297"/>
    </row>
    <row r="204" spans="1:20" s="322" customFormat="1" ht="75">
      <c r="A204" s="317" t="s">
        <v>37</v>
      </c>
      <c r="B204" s="307" t="s">
        <v>721</v>
      </c>
      <c r="C204" s="307"/>
      <c r="D204" s="307"/>
      <c r="E204" s="307"/>
      <c r="F204" s="297"/>
      <c r="G204" s="297"/>
    </row>
    <row r="205" spans="1:20" s="319" customFormat="1" ht="60">
      <c r="A205" s="317" t="s">
        <v>37</v>
      </c>
      <c r="B205" s="307" t="s">
        <v>722</v>
      </c>
      <c r="C205" s="307"/>
      <c r="D205" s="307"/>
      <c r="E205" s="307"/>
      <c r="F205" s="297"/>
      <c r="G205" s="297"/>
    </row>
    <row r="206" spans="1:20" s="322" customFormat="1" ht="45">
      <c r="A206" s="317" t="s">
        <v>37</v>
      </c>
      <c r="B206" s="307" t="s">
        <v>723</v>
      </c>
      <c r="C206" s="318" t="s">
        <v>1</v>
      </c>
      <c r="D206" s="297">
        <v>2</v>
      </c>
      <c r="E206" s="318" t="s">
        <v>334</v>
      </c>
      <c r="F206" s="297"/>
      <c r="G206" s="297">
        <f>$D206*F206</f>
        <v>0</v>
      </c>
    </row>
    <row r="207" spans="1:20" s="322" customFormat="1" ht="15">
      <c r="A207" s="143"/>
      <c r="B207" s="316"/>
      <c r="C207" s="59"/>
      <c r="D207" s="65"/>
      <c r="E207" s="59"/>
      <c r="F207" s="54"/>
      <c r="G207" s="54"/>
    </row>
    <row r="208" spans="1:20" s="322" customFormat="1" ht="30">
      <c r="A208" s="314" t="s">
        <v>458</v>
      </c>
      <c r="B208" s="307" t="s">
        <v>768</v>
      </c>
      <c r="C208" s="315"/>
      <c r="D208" s="315"/>
      <c r="E208" s="315"/>
      <c r="F208" s="315"/>
      <c r="G208" s="315"/>
    </row>
    <row r="209" spans="1:21" s="322" customFormat="1" ht="30">
      <c r="A209" s="314"/>
      <c r="B209" s="309" t="s">
        <v>716</v>
      </c>
      <c r="C209" s="315"/>
      <c r="D209" s="315"/>
      <c r="E209" s="315"/>
      <c r="F209" s="315"/>
      <c r="G209" s="315"/>
    </row>
    <row r="210" spans="1:21" s="322" customFormat="1" ht="30">
      <c r="A210" s="314"/>
      <c r="B210" s="307" t="s">
        <v>769</v>
      </c>
      <c r="C210" s="315"/>
      <c r="D210" s="315"/>
      <c r="E210" s="315"/>
      <c r="F210" s="315"/>
      <c r="G210" s="315"/>
    </row>
    <row r="211" spans="1:21" s="322" customFormat="1" ht="15">
      <c r="A211" s="314"/>
      <c r="B211" s="316" t="s">
        <v>717</v>
      </c>
      <c r="C211" s="307"/>
      <c r="D211" s="307"/>
      <c r="E211" s="307"/>
      <c r="F211" s="297"/>
      <c r="G211" s="297"/>
    </row>
    <row r="212" spans="1:21" ht="30">
      <c r="A212" s="317" t="s">
        <v>37</v>
      </c>
      <c r="B212" s="307" t="s">
        <v>725</v>
      </c>
      <c r="C212" s="307"/>
      <c r="D212" s="307"/>
      <c r="E212" s="307"/>
      <c r="F212" s="297"/>
      <c r="G212" s="297"/>
    </row>
    <row r="213" spans="1:21" s="322" customFormat="1" ht="60">
      <c r="A213" s="317" t="s">
        <v>37</v>
      </c>
      <c r="B213" s="307" t="s">
        <v>770</v>
      </c>
      <c r="C213" s="307"/>
      <c r="D213" s="307"/>
      <c r="E213" s="307"/>
      <c r="F213" s="297"/>
      <c r="G213" s="297"/>
    </row>
    <row r="214" spans="1:21" ht="15">
      <c r="A214" s="317" t="s">
        <v>37</v>
      </c>
      <c r="B214" s="307" t="s">
        <v>720</v>
      </c>
      <c r="C214" s="307"/>
      <c r="D214" s="307"/>
      <c r="E214" s="307"/>
      <c r="F214" s="297"/>
      <c r="G214" s="297"/>
    </row>
    <row r="215" spans="1:21" s="323" customFormat="1" ht="75">
      <c r="A215" s="317" t="s">
        <v>37</v>
      </c>
      <c r="B215" s="307" t="s">
        <v>721</v>
      </c>
      <c r="C215" s="307"/>
      <c r="D215" s="307"/>
      <c r="E215" s="307"/>
      <c r="F215" s="297"/>
      <c r="G215" s="297"/>
    </row>
    <row r="216" spans="1:21" ht="60">
      <c r="A216" s="317" t="s">
        <v>37</v>
      </c>
      <c r="B216" s="307" t="s">
        <v>722</v>
      </c>
      <c r="C216" s="307"/>
      <c r="D216" s="307"/>
      <c r="E216" s="307"/>
      <c r="F216" s="297"/>
      <c r="G216" s="297"/>
    </row>
    <row r="217" spans="1:21" s="323" customFormat="1" ht="45">
      <c r="A217" s="317" t="s">
        <v>37</v>
      </c>
      <c r="B217" s="307" t="s">
        <v>723</v>
      </c>
      <c r="C217" s="318" t="s">
        <v>1</v>
      </c>
      <c r="D217" s="297">
        <v>4</v>
      </c>
      <c r="E217" s="318" t="s">
        <v>334</v>
      </c>
      <c r="F217" s="297"/>
      <c r="G217" s="297">
        <f>$D217*F217</f>
        <v>0</v>
      </c>
    </row>
    <row r="218" spans="1:21" ht="15">
      <c r="A218" s="143"/>
      <c r="B218" s="316"/>
      <c r="C218" s="59"/>
      <c r="D218" s="65"/>
      <c r="E218" s="59"/>
      <c r="F218" s="54"/>
      <c r="G218" s="54"/>
    </row>
    <row r="219" spans="1:21" s="323" customFormat="1" ht="30">
      <c r="A219" s="314" t="s">
        <v>459</v>
      </c>
      <c r="B219" s="307" t="s">
        <v>771</v>
      </c>
      <c r="C219" s="315"/>
      <c r="D219" s="315"/>
      <c r="E219" s="315"/>
      <c r="F219" s="315"/>
      <c r="G219" s="315"/>
    </row>
    <row r="220" spans="1:21" ht="30">
      <c r="A220" s="314"/>
      <c r="B220" s="309" t="s">
        <v>716</v>
      </c>
      <c r="C220" s="315"/>
      <c r="D220" s="315"/>
      <c r="E220" s="315"/>
      <c r="F220" s="315"/>
      <c r="G220" s="315"/>
    </row>
    <row r="221" spans="1:21" ht="30">
      <c r="A221" s="314"/>
      <c r="B221" s="307" t="s">
        <v>772</v>
      </c>
      <c r="C221" s="315"/>
      <c r="D221" s="315"/>
      <c r="E221" s="315"/>
      <c r="F221" s="315"/>
      <c r="G221" s="315"/>
    </row>
    <row r="222" spans="1:21" ht="15">
      <c r="A222" s="314"/>
      <c r="B222" s="316" t="s">
        <v>717</v>
      </c>
      <c r="C222" s="307"/>
      <c r="D222" s="307"/>
      <c r="E222" s="307"/>
      <c r="F222" s="297"/>
      <c r="G222" s="297"/>
    </row>
    <row r="223" spans="1:21" s="49" customFormat="1" ht="30">
      <c r="A223" s="317" t="s">
        <v>37</v>
      </c>
      <c r="B223" s="307" t="s">
        <v>726</v>
      </c>
      <c r="C223" s="315"/>
      <c r="D223" s="315"/>
      <c r="E223" s="315"/>
      <c r="F223" s="315"/>
      <c r="G223" s="315"/>
      <c r="H223" s="73"/>
      <c r="I223" s="50"/>
      <c r="J223" s="50"/>
      <c r="K223" s="50"/>
      <c r="L223" s="50"/>
      <c r="M223" s="50"/>
      <c r="N223" s="50"/>
      <c r="O223" s="50"/>
      <c r="P223" s="50"/>
      <c r="Q223" s="50"/>
      <c r="R223" s="50"/>
      <c r="S223" s="50"/>
      <c r="T223" s="50"/>
      <c r="U223" s="50"/>
    </row>
    <row r="224" spans="1:21" s="49" customFormat="1" ht="60">
      <c r="A224" s="317" t="s">
        <v>37</v>
      </c>
      <c r="B224" s="307" t="s">
        <v>727</v>
      </c>
      <c r="C224" s="315"/>
      <c r="D224" s="315"/>
      <c r="E224" s="315"/>
      <c r="F224" s="315"/>
      <c r="G224" s="315"/>
      <c r="H224" s="73"/>
      <c r="I224" s="50"/>
      <c r="J224" s="50"/>
      <c r="K224" s="50"/>
      <c r="L224" s="50"/>
      <c r="M224" s="50"/>
      <c r="N224" s="50"/>
      <c r="O224" s="50"/>
      <c r="P224" s="50"/>
      <c r="Q224" s="50"/>
      <c r="R224" s="50"/>
      <c r="S224" s="50"/>
      <c r="T224" s="50"/>
      <c r="U224" s="50"/>
    </row>
    <row r="225" spans="1:21" s="49" customFormat="1" ht="30">
      <c r="A225" s="317" t="s">
        <v>37</v>
      </c>
      <c r="B225" s="307" t="s">
        <v>728</v>
      </c>
      <c r="C225" s="315"/>
      <c r="D225" s="315"/>
      <c r="E225" s="315"/>
      <c r="F225" s="315"/>
      <c r="G225" s="315"/>
      <c r="H225" s="73"/>
      <c r="I225" s="50"/>
      <c r="J225" s="50"/>
      <c r="K225" s="50"/>
      <c r="L225" s="50"/>
      <c r="M225" s="50"/>
      <c r="N225" s="50"/>
      <c r="O225" s="50"/>
      <c r="P225" s="50"/>
      <c r="Q225" s="50"/>
      <c r="R225" s="50"/>
      <c r="S225" s="50"/>
      <c r="T225" s="50"/>
      <c r="U225" s="50"/>
    </row>
    <row r="226" spans="1:21" s="49" customFormat="1" ht="75">
      <c r="A226" s="317" t="s">
        <v>37</v>
      </c>
      <c r="B226" s="307" t="s">
        <v>721</v>
      </c>
      <c r="C226" s="315"/>
      <c r="D226" s="315"/>
      <c r="E226" s="315"/>
      <c r="F226" s="315"/>
      <c r="G226" s="315"/>
      <c r="H226" s="73"/>
      <c r="I226" s="50"/>
      <c r="J226" s="50"/>
      <c r="K226" s="50"/>
      <c r="L226" s="50"/>
      <c r="M226" s="50"/>
      <c r="N226" s="50"/>
      <c r="O226" s="50"/>
      <c r="P226" s="50"/>
      <c r="Q226" s="50"/>
      <c r="R226" s="50"/>
      <c r="S226" s="50"/>
      <c r="T226" s="50"/>
      <c r="U226" s="50"/>
    </row>
    <row r="227" spans="1:21" s="49" customFormat="1" ht="60">
      <c r="A227" s="317" t="s">
        <v>37</v>
      </c>
      <c r="B227" s="307" t="s">
        <v>722</v>
      </c>
      <c r="C227" s="315"/>
      <c r="D227" s="315"/>
      <c r="E227" s="315"/>
      <c r="F227" s="315"/>
      <c r="G227" s="315"/>
      <c r="H227" s="324"/>
      <c r="I227" s="50"/>
      <c r="J227" s="50"/>
      <c r="K227" s="50"/>
      <c r="L227" s="50"/>
      <c r="M227" s="50"/>
      <c r="N227" s="50"/>
      <c r="O227" s="50"/>
      <c r="P227" s="50"/>
      <c r="Q227" s="50"/>
      <c r="R227" s="50"/>
      <c r="S227" s="50"/>
      <c r="T227" s="50"/>
      <c r="U227" s="50"/>
    </row>
    <row r="228" spans="1:21" s="49" customFormat="1" ht="45">
      <c r="A228" s="317" t="s">
        <v>37</v>
      </c>
      <c r="B228" s="307" t="s">
        <v>723</v>
      </c>
      <c r="C228" s="318" t="s">
        <v>1</v>
      </c>
      <c r="D228" s="297">
        <v>4</v>
      </c>
      <c r="E228" s="318" t="s">
        <v>334</v>
      </c>
      <c r="F228" s="297"/>
      <c r="G228" s="297">
        <f>$D228*F228</f>
        <v>0</v>
      </c>
      <c r="H228" s="324"/>
      <c r="I228" s="50"/>
      <c r="J228" s="50"/>
      <c r="K228" s="50"/>
      <c r="L228" s="50"/>
      <c r="M228" s="50"/>
      <c r="N228" s="50"/>
      <c r="O228" s="50"/>
      <c r="P228" s="50"/>
      <c r="Q228" s="50"/>
      <c r="R228" s="50"/>
      <c r="S228" s="50"/>
      <c r="T228" s="50"/>
      <c r="U228" s="50"/>
    </row>
    <row r="229" spans="1:21" s="49" customFormat="1" ht="15">
      <c r="A229" s="143"/>
      <c r="B229" s="316"/>
      <c r="C229" s="59"/>
      <c r="D229" s="65"/>
      <c r="E229" s="59"/>
      <c r="F229" s="54"/>
      <c r="G229" s="54"/>
      <c r="H229" s="324"/>
      <c r="I229" s="50"/>
      <c r="J229" s="50"/>
      <c r="K229" s="50"/>
      <c r="L229" s="50"/>
      <c r="M229" s="50"/>
      <c r="N229" s="50"/>
      <c r="O229" s="50"/>
      <c r="P229" s="50"/>
      <c r="Q229" s="50"/>
      <c r="R229" s="50"/>
      <c r="S229" s="50"/>
      <c r="T229" s="50"/>
      <c r="U229" s="50"/>
    </row>
    <row r="230" spans="1:21" s="49" customFormat="1" ht="30">
      <c r="A230" s="314" t="s">
        <v>460</v>
      </c>
      <c r="B230" s="307" t="s">
        <v>773</v>
      </c>
      <c r="C230" s="318"/>
      <c r="D230" s="297"/>
      <c r="E230" s="318"/>
      <c r="F230" s="297"/>
      <c r="G230" s="297"/>
      <c r="H230" s="324"/>
      <c r="I230" s="50"/>
      <c r="J230" s="50"/>
      <c r="K230" s="50"/>
      <c r="L230" s="50"/>
      <c r="M230" s="50"/>
      <c r="N230" s="50"/>
      <c r="O230" s="50"/>
      <c r="P230" s="50"/>
      <c r="Q230" s="50"/>
      <c r="R230" s="50"/>
      <c r="S230" s="50"/>
      <c r="T230" s="50"/>
      <c r="U230" s="50"/>
    </row>
    <row r="231" spans="1:21" s="49" customFormat="1" ht="30">
      <c r="A231" s="314"/>
      <c r="B231" s="309" t="s">
        <v>716</v>
      </c>
      <c r="C231" s="315"/>
      <c r="D231" s="315"/>
      <c r="E231" s="315"/>
      <c r="F231" s="315"/>
      <c r="G231" s="315"/>
      <c r="H231" s="324"/>
      <c r="I231" s="50"/>
      <c r="J231" s="50"/>
      <c r="K231" s="50"/>
      <c r="L231" s="50"/>
      <c r="M231" s="50"/>
      <c r="N231" s="50"/>
      <c r="O231" s="50"/>
      <c r="P231" s="50"/>
      <c r="Q231" s="50"/>
      <c r="R231" s="50"/>
      <c r="S231" s="50"/>
      <c r="T231" s="50"/>
      <c r="U231" s="50"/>
    </row>
    <row r="232" spans="1:21" s="89" customFormat="1" ht="30">
      <c r="A232" s="314"/>
      <c r="B232" s="307" t="s">
        <v>774</v>
      </c>
      <c r="C232" s="315"/>
      <c r="D232" s="315"/>
      <c r="E232" s="315"/>
      <c r="F232" s="315"/>
      <c r="G232" s="315"/>
      <c r="H232" s="324"/>
      <c r="K232" s="73"/>
      <c r="L232" s="73"/>
      <c r="M232" s="73"/>
      <c r="N232" s="73"/>
      <c r="O232" s="73"/>
      <c r="P232" s="73"/>
      <c r="Q232" s="73"/>
      <c r="R232" s="73"/>
      <c r="S232" s="73"/>
      <c r="T232" s="73"/>
      <c r="U232" s="73"/>
    </row>
    <row r="233" spans="1:21" s="89" customFormat="1" ht="15">
      <c r="A233" s="314"/>
      <c r="B233" s="316" t="s">
        <v>717</v>
      </c>
      <c r="C233" s="307"/>
      <c r="D233" s="307"/>
      <c r="E233" s="307"/>
      <c r="F233" s="297"/>
      <c r="G233" s="297"/>
      <c r="H233" s="324"/>
      <c r="K233" s="73"/>
      <c r="L233" s="73"/>
      <c r="M233" s="73"/>
      <c r="N233" s="73"/>
      <c r="O233" s="73"/>
      <c r="P233" s="73"/>
      <c r="Q233" s="73"/>
      <c r="R233" s="73"/>
      <c r="S233" s="73"/>
      <c r="T233" s="73"/>
      <c r="U233" s="73"/>
    </row>
    <row r="234" spans="1:21" s="89" customFormat="1" ht="30">
      <c r="A234" s="317" t="s">
        <v>37</v>
      </c>
      <c r="B234" s="307" t="s">
        <v>718</v>
      </c>
      <c r="C234" s="315"/>
      <c r="D234" s="315"/>
      <c r="E234" s="315"/>
      <c r="F234" s="315"/>
      <c r="G234" s="315"/>
      <c r="H234" s="324"/>
      <c r="K234" s="73"/>
      <c r="L234" s="73"/>
      <c r="M234" s="73"/>
      <c r="N234" s="73"/>
      <c r="O234" s="73"/>
      <c r="P234" s="73"/>
      <c r="Q234" s="73"/>
      <c r="R234" s="73"/>
      <c r="S234" s="73"/>
      <c r="T234" s="73"/>
      <c r="U234" s="73"/>
    </row>
    <row r="235" spans="1:21" s="89" customFormat="1" ht="60">
      <c r="A235" s="317" t="s">
        <v>37</v>
      </c>
      <c r="B235" s="307" t="s">
        <v>727</v>
      </c>
      <c r="C235" s="315"/>
      <c r="D235" s="315"/>
      <c r="E235" s="315"/>
      <c r="F235" s="315"/>
      <c r="G235" s="315"/>
      <c r="H235" s="324"/>
      <c r="K235" s="73"/>
      <c r="L235" s="73"/>
      <c r="M235" s="73"/>
      <c r="N235" s="73"/>
      <c r="O235" s="73"/>
      <c r="P235" s="73"/>
      <c r="Q235" s="73"/>
      <c r="R235" s="73"/>
      <c r="S235" s="73"/>
      <c r="T235" s="73"/>
      <c r="U235" s="73"/>
    </row>
    <row r="236" spans="1:21" s="89" customFormat="1" ht="30">
      <c r="A236" s="317" t="s">
        <v>37</v>
      </c>
      <c r="B236" s="307" t="s">
        <v>728</v>
      </c>
      <c r="C236" s="315"/>
      <c r="D236" s="315"/>
      <c r="E236" s="315"/>
      <c r="F236" s="315"/>
      <c r="G236" s="315"/>
      <c r="H236" s="324"/>
      <c r="K236" s="73"/>
      <c r="L236" s="73"/>
      <c r="M236" s="73"/>
      <c r="N236" s="73"/>
      <c r="O236" s="73"/>
      <c r="P236" s="73"/>
      <c r="Q236" s="73"/>
      <c r="R236" s="73"/>
      <c r="S236" s="73"/>
      <c r="T236" s="73"/>
      <c r="U236" s="73"/>
    </row>
    <row r="237" spans="1:21" s="89" customFormat="1" ht="75">
      <c r="A237" s="317" t="s">
        <v>37</v>
      </c>
      <c r="B237" s="307" t="s">
        <v>721</v>
      </c>
      <c r="C237" s="315"/>
      <c r="D237" s="315"/>
      <c r="E237" s="315"/>
      <c r="F237" s="315"/>
      <c r="G237" s="315"/>
      <c r="H237" s="324"/>
      <c r="K237" s="73"/>
      <c r="L237" s="73"/>
      <c r="M237" s="73"/>
      <c r="N237" s="73"/>
      <c r="O237" s="73"/>
      <c r="P237" s="73"/>
      <c r="Q237" s="73"/>
      <c r="R237" s="73"/>
      <c r="S237" s="73"/>
      <c r="T237" s="73"/>
      <c r="U237" s="73"/>
    </row>
    <row r="238" spans="1:21" s="89" customFormat="1" ht="60">
      <c r="A238" s="317" t="s">
        <v>37</v>
      </c>
      <c r="B238" s="307" t="s">
        <v>722</v>
      </c>
      <c r="C238" s="315"/>
      <c r="D238" s="315"/>
      <c r="E238" s="315"/>
      <c r="F238" s="315"/>
      <c r="G238" s="315"/>
      <c r="H238" s="324"/>
      <c r="K238" s="73"/>
      <c r="L238" s="73"/>
      <c r="M238" s="73"/>
      <c r="N238" s="73"/>
      <c r="O238" s="73"/>
      <c r="P238" s="73"/>
      <c r="Q238" s="73"/>
      <c r="R238" s="73"/>
      <c r="S238" s="73"/>
      <c r="T238" s="73"/>
      <c r="U238" s="73"/>
    </row>
    <row r="239" spans="1:21" s="89" customFormat="1" ht="45">
      <c r="A239" s="317" t="s">
        <v>37</v>
      </c>
      <c r="B239" s="307" t="s">
        <v>723</v>
      </c>
      <c r="C239" s="318" t="s">
        <v>1</v>
      </c>
      <c r="D239" s="297">
        <v>16</v>
      </c>
      <c r="E239" s="318" t="s">
        <v>334</v>
      </c>
      <c r="F239" s="297"/>
      <c r="G239" s="297">
        <f>$D239*F239</f>
        <v>0</v>
      </c>
      <c r="H239" s="324"/>
      <c r="K239" s="73"/>
      <c r="L239" s="73"/>
      <c r="M239" s="73"/>
      <c r="N239" s="73"/>
      <c r="O239" s="73"/>
      <c r="P239" s="73"/>
      <c r="Q239" s="73"/>
      <c r="R239" s="73"/>
      <c r="S239" s="73"/>
      <c r="T239" s="73"/>
      <c r="U239" s="73"/>
    </row>
    <row r="240" spans="1:21" s="89" customFormat="1" ht="15">
      <c r="A240" s="317"/>
      <c r="B240" s="307"/>
      <c r="C240" s="318"/>
      <c r="D240" s="297"/>
      <c r="E240" s="318"/>
      <c r="F240" s="297"/>
      <c r="G240" s="297"/>
      <c r="H240" s="324"/>
      <c r="K240" s="73"/>
      <c r="L240" s="73"/>
      <c r="M240" s="73"/>
      <c r="N240" s="73"/>
      <c r="O240" s="73"/>
      <c r="P240" s="73"/>
      <c r="Q240" s="73"/>
      <c r="R240" s="73"/>
      <c r="S240" s="73"/>
      <c r="T240" s="73"/>
      <c r="U240" s="73"/>
    </row>
    <row r="241" spans="1:21" s="49" customFormat="1" ht="30">
      <c r="A241" s="317" t="s">
        <v>461</v>
      </c>
      <c r="B241" s="325" t="s">
        <v>775</v>
      </c>
      <c r="C241" s="318"/>
      <c r="D241" s="297"/>
      <c r="E241" s="318"/>
      <c r="F241" s="297"/>
      <c r="G241" s="297"/>
      <c r="H241" s="324"/>
      <c r="I241" s="50"/>
      <c r="J241" s="50"/>
      <c r="K241" s="50"/>
      <c r="L241" s="50"/>
      <c r="M241" s="50"/>
      <c r="N241" s="50"/>
      <c r="O241" s="50"/>
      <c r="P241" s="50"/>
      <c r="Q241" s="50"/>
      <c r="R241" s="50"/>
      <c r="S241" s="50"/>
      <c r="T241" s="50"/>
      <c r="U241" s="50"/>
    </row>
    <row r="242" spans="1:21" s="49" customFormat="1" ht="30">
      <c r="A242" s="317"/>
      <c r="B242" s="326" t="s">
        <v>716</v>
      </c>
      <c r="C242" s="318"/>
      <c r="D242" s="297"/>
      <c r="E242" s="318"/>
      <c r="F242" s="297"/>
      <c r="G242" s="297"/>
      <c r="H242" s="324"/>
      <c r="I242" s="50"/>
      <c r="J242" s="50"/>
      <c r="K242" s="50"/>
      <c r="L242" s="50"/>
      <c r="M242" s="50"/>
      <c r="N242" s="50"/>
      <c r="O242" s="50"/>
      <c r="P242" s="50"/>
      <c r="Q242" s="50"/>
      <c r="R242" s="50"/>
      <c r="S242" s="50"/>
      <c r="T242" s="50"/>
      <c r="U242" s="50"/>
    </row>
    <row r="243" spans="1:21" s="49" customFormat="1" ht="30">
      <c r="A243" s="317" t="s">
        <v>37</v>
      </c>
      <c r="B243" s="325" t="s">
        <v>776</v>
      </c>
      <c r="C243" s="318"/>
      <c r="D243" s="297"/>
      <c r="E243" s="318"/>
      <c r="F243" s="297"/>
      <c r="G243" s="297"/>
      <c r="H243" s="324"/>
      <c r="I243" s="50"/>
      <c r="J243" s="50"/>
      <c r="K243" s="50"/>
      <c r="L243" s="50"/>
      <c r="M243" s="50"/>
      <c r="N243" s="50"/>
      <c r="O243" s="50"/>
      <c r="P243" s="50"/>
      <c r="Q243" s="50"/>
      <c r="R243" s="50"/>
      <c r="S243" s="50"/>
      <c r="T243" s="50"/>
      <c r="U243" s="50"/>
    </row>
    <row r="244" spans="1:21" s="49" customFormat="1" ht="15">
      <c r="A244" s="317" t="s">
        <v>37</v>
      </c>
      <c r="B244" s="327" t="s">
        <v>717</v>
      </c>
      <c r="C244" s="318"/>
      <c r="D244" s="297"/>
      <c r="E244" s="318"/>
      <c r="F244" s="297"/>
      <c r="G244" s="297"/>
      <c r="H244" s="324"/>
      <c r="I244" s="50"/>
      <c r="J244" s="50"/>
      <c r="K244" s="50"/>
      <c r="L244" s="50"/>
      <c r="M244" s="50"/>
      <c r="N244" s="50"/>
      <c r="O244" s="50"/>
      <c r="P244" s="50"/>
      <c r="Q244" s="50"/>
      <c r="R244" s="50"/>
      <c r="S244" s="50"/>
      <c r="T244" s="50"/>
      <c r="U244" s="50"/>
    </row>
    <row r="245" spans="1:21" s="49" customFormat="1" ht="30">
      <c r="A245" s="317" t="s">
        <v>37</v>
      </c>
      <c r="B245" s="325" t="s">
        <v>718</v>
      </c>
      <c r="C245" s="318"/>
      <c r="D245" s="297"/>
      <c r="E245" s="318"/>
      <c r="F245" s="297"/>
      <c r="G245" s="297"/>
      <c r="H245" s="324"/>
      <c r="I245" s="50"/>
      <c r="J245" s="50"/>
      <c r="K245" s="50"/>
      <c r="L245" s="50"/>
      <c r="M245" s="50"/>
      <c r="N245" s="50"/>
      <c r="O245" s="50"/>
      <c r="P245" s="50"/>
      <c r="Q245" s="50"/>
      <c r="R245" s="50"/>
      <c r="S245" s="50"/>
      <c r="T245" s="50"/>
      <c r="U245" s="50"/>
    </row>
    <row r="246" spans="1:21" s="49" customFormat="1" ht="60">
      <c r="A246" s="317" t="s">
        <v>37</v>
      </c>
      <c r="B246" s="325" t="s">
        <v>729</v>
      </c>
      <c r="C246" s="318"/>
      <c r="D246" s="297"/>
      <c r="E246" s="318"/>
      <c r="F246" s="297"/>
      <c r="G246" s="297"/>
      <c r="H246" s="324"/>
      <c r="I246" s="50"/>
      <c r="J246" s="50"/>
      <c r="K246" s="50"/>
      <c r="L246" s="50"/>
      <c r="M246" s="50"/>
      <c r="N246" s="50"/>
      <c r="O246" s="50"/>
      <c r="P246" s="50"/>
      <c r="Q246" s="50"/>
      <c r="R246" s="50"/>
      <c r="S246" s="50"/>
      <c r="T246" s="50"/>
      <c r="U246" s="50"/>
    </row>
    <row r="247" spans="1:21" s="49" customFormat="1" ht="30">
      <c r="A247" s="317" t="s">
        <v>37</v>
      </c>
      <c r="B247" s="325" t="s">
        <v>730</v>
      </c>
      <c r="C247" s="318"/>
      <c r="D247" s="297"/>
      <c r="E247" s="318"/>
      <c r="F247" s="297"/>
      <c r="G247" s="297"/>
      <c r="H247" s="324"/>
      <c r="I247" s="50"/>
      <c r="J247" s="50"/>
      <c r="K247" s="50"/>
      <c r="L247" s="50"/>
      <c r="M247" s="50"/>
      <c r="N247" s="50"/>
      <c r="O247" s="50"/>
      <c r="P247" s="50"/>
      <c r="Q247" s="50"/>
      <c r="R247" s="50"/>
      <c r="S247" s="50"/>
      <c r="T247" s="50"/>
      <c r="U247" s="50"/>
    </row>
    <row r="248" spans="1:21" s="49" customFormat="1" ht="75">
      <c r="A248" s="317" t="s">
        <v>37</v>
      </c>
      <c r="B248" s="325" t="s">
        <v>721</v>
      </c>
      <c r="C248" s="318"/>
      <c r="D248" s="297"/>
      <c r="E248" s="318"/>
      <c r="F248" s="297"/>
      <c r="G248" s="297"/>
      <c r="H248" s="324"/>
      <c r="I248" s="50"/>
      <c r="J248" s="50"/>
      <c r="K248" s="50"/>
      <c r="L248" s="50"/>
      <c r="M248" s="50"/>
      <c r="N248" s="50"/>
      <c r="O248" s="50"/>
      <c r="P248" s="50"/>
      <c r="Q248" s="50"/>
      <c r="R248" s="50"/>
      <c r="S248" s="50"/>
      <c r="T248" s="50"/>
      <c r="U248" s="50"/>
    </row>
    <row r="249" spans="1:21" s="49" customFormat="1" ht="60">
      <c r="A249" s="317" t="s">
        <v>37</v>
      </c>
      <c r="B249" s="325" t="s">
        <v>722</v>
      </c>
      <c r="C249" s="318"/>
      <c r="D249" s="297"/>
      <c r="E249" s="318"/>
      <c r="F249" s="297"/>
      <c r="G249" s="297"/>
      <c r="H249" s="324"/>
      <c r="I249" s="50"/>
      <c r="J249" s="50"/>
      <c r="K249" s="50"/>
      <c r="L249" s="50"/>
      <c r="M249" s="50"/>
      <c r="N249" s="50"/>
      <c r="O249" s="50"/>
      <c r="P249" s="50"/>
      <c r="Q249" s="50"/>
      <c r="R249" s="50"/>
      <c r="S249" s="50"/>
      <c r="T249" s="50"/>
      <c r="U249" s="50"/>
    </row>
    <row r="250" spans="1:21" s="49" customFormat="1" ht="45">
      <c r="A250" s="317" t="s">
        <v>37</v>
      </c>
      <c r="B250" s="325" t="s">
        <v>723</v>
      </c>
      <c r="C250" s="318" t="s">
        <v>1</v>
      </c>
      <c r="D250" s="297">
        <v>2</v>
      </c>
      <c r="E250" s="318" t="s">
        <v>334</v>
      </c>
      <c r="F250" s="297"/>
      <c r="G250" s="297">
        <f>$D250*F250</f>
        <v>0</v>
      </c>
      <c r="H250" s="324"/>
      <c r="I250" s="50"/>
      <c r="J250" s="50"/>
      <c r="K250" s="50"/>
      <c r="L250" s="50"/>
      <c r="M250" s="50"/>
      <c r="N250" s="50"/>
      <c r="O250" s="50"/>
      <c r="P250" s="50"/>
      <c r="Q250" s="50"/>
      <c r="R250" s="50"/>
      <c r="S250" s="50"/>
      <c r="T250" s="50"/>
      <c r="U250" s="50"/>
    </row>
    <row r="251" spans="1:21" s="49" customFormat="1" ht="15">
      <c r="A251" s="317"/>
      <c r="B251" s="307"/>
      <c r="C251" s="318"/>
      <c r="D251" s="297"/>
      <c r="E251" s="318"/>
      <c r="F251" s="297"/>
      <c r="G251" s="297"/>
      <c r="H251" s="324"/>
      <c r="I251" s="50"/>
      <c r="J251" s="50"/>
      <c r="K251" s="50"/>
      <c r="L251" s="50"/>
      <c r="M251" s="50"/>
      <c r="N251" s="50"/>
      <c r="O251" s="50"/>
      <c r="P251" s="50"/>
      <c r="Q251" s="50"/>
      <c r="R251" s="50"/>
      <c r="S251" s="50"/>
      <c r="T251" s="50"/>
      <c r="U251" s="50"/>
    </row>
    <row r="252" spans="1:21" s="49" customFormat="1" ht="30">
      <c r="A252" s="143" t="s">
        <v>462</v>
      </c>
      <c r="B252" s="307" t="s">
        <v>777</v>
      </c>
      <c r="C252" s="307"/>
      <c r="D252" s="307"/>
      <c r="E252" s="307"/>
      <c r="F252" s="297"/>
      <c r="G252" s="297"/>
      <c r="H252" s="324"/>
      <c r="I252" s="50"/>
      <c r="J252" s="50"/>
      <c r="K252" s="50"/>
      <c r="L252" s="50"/>
      <c r="M252" s="50"/>
      <c r="N252" s="50"/>
      <c r="O252" s="50"/>
      <c r="P252" s="50"/>
      <c r="Q252" s="50"/>
      <c r="R252" s="50"/>
      <c r="S252" s="50"/>
      <c r="T252" s="50"/>
      <c r="U252" s="50"/>
    </row>
    <row r="253" spans="1:21" s="49" customFormat="1" ht="30">
      <c r="A253" s="314"/>
      <c r="B253" s="309" t="s">
        <v>716</v>
      </c>
      <c r="C253" s="315"/>
      <c r="D253" s="315"/>
      <c r="E253" s="315"/>
      <c r="F253" s="315"/>
      <c r="G253" s="315"/>
      <c r="H253" s="324"/>
      <c r="I253" s="50"/>
      <c r="J253" s="50"/>
      <c r="K253" s="50"/>
      <c r="L253" s="50"/>
      <c r="M253" s="50"/>
      <c r="N253" s="50"/>
      <c r="O253" s="50"/>
      <c r="P253" s="50"/>
      <c r="Q253" s="50"/>
      <c r="R253" s="50"/>
      <c r="S253" s="50"/>
      <c r="T253" s="50"/>
      <c r="U253" s="50"/>
    </row>
    <row r="254" spans="1:21" s="49" customFormat="1" ht="30">
      <c r="A254" s="314"/>
      <c r="B254" s="307" t="s">
        <v>778</v>
      </c>
      <c r="C254" s="315"/>
      <c r="D254" s="315"/>
      <c r="E254" s="315"/>
      <c r="F254" s="315"/>
      <c r="G254" s="315"/>
      <c r="H254" s="324"/>
      <c r="I254" s="50"/>
      <c r="J254" s="50"/>
      <c r="K254" s="50"/>
      <c r="L254" s="50"/>
      <c r="M254" s="50"/>
      <c r="N254" s="50"/>
      <c r="O254" s="50"/>
      <c r="P254" s="50"/>
      <c r="Q254" s="50"/>
      <c r="R254" s="50"/>
      <c r="S254" s="50"/>
      <c r="T254" s="50"/>
      <c r="U254" s="50"/>
    </row>
    <row r="255" spans="1:21" s="49" customFormat="1" ht="15">
      <c r="A255" s="314"/>
      <c r="B255" s="316" t="s">
        <v>717</v>
      </c>
      <c r="C255" s="307"/>
      <c r="D255" s="307"/>
      <c r="E255" s="307"/>
      <c r="F255" s="297"/>
      <c r="G255" s="297"/>
      <c r="H255" s="324"/>
      <c r="I255" s="50"/>
      <c r="J255" s="50"/>
      <c r="K255" s="50"/>
      <c r="L255" s="50"/>
      <c r="M255" s="50"/>
      <c r="N255" s="50"/>
      <c r="O255" s="50"/>
      <c r="P255" s="50"/>
      <c r="Q255" s="50"/>
      <c r="R255" s="50"/>
      <c r="S255" s="50"/>
      <c r="T255" s="50"/>
      <c r="U255" s="50"/>
    </row>
    <row r="256" spans="1:21" s="49" customFormat="1" ht="30">
      <c r="A256" s="317" t="s">
        <v>37</v>
      </c>
      <c r="B256" s="307" t="s">
        <v>726</v>
      </c>
      <c r="C256" s="307"/>
      <c r="D256" s="307"/>
      <c r="E256" s="307"/>
      <c r="F256" s="297"/>
      <c r="G256" s="297"/>
      <c r="H256" s="324"/>
      <c r="I256" s="50"/>
      <c r="J256" s="50"/>
      <c r="K256" s="50"/>
      <c r="L256" s="50"/>
      <c r="M256" s="50"/>
      <c r="N256" s="50"/>
      <c r="O256" s="50"/>
      <c r="P256" s="50"/>
      <c r="Q256" s="50"/>
      <c r="R256" s="50"/>
      <c r="S256" s="50"/>
      <c r="T256" s="50"/>
      <c r="U256" s="50"/>
    </row>
    <row r="257" spans="1:21" s="49" customFormat="1" ht="60">
      <c r="A257" s="317" t="s">
        <v>37</v>
      </c>
      <c r="B257" s="307" t="s">
        <v>719</v>
      </c>
      <c r="C257" s="307"/>
      <c r="D257" s="307"/>
      <c r="E257" s="307"/>
      <c r="F257" s="297"/>
      <c r="G257" s="297"/>
      <c r="H257" s="324"/>
      <c r="I257" s="50"/>
      <c r="J257" s="50"/>
      <c r="K257" s="50"/>
      <c r="L257" s="50"/>
      <c r="M257" s="50"/>
      <c r="N257" s="50"/>
      <c r="O257" s="50"/>
      <c r="P257" s="50"/>
      <c r="Q257" s="50"/>
      <c r="R257" s="50"/>
      <c r="S257" s="50"/>
      <c r="T257" s="50"/>
      <c r="U257" s="50"/>
    </row>
    <row r="258" spans="1:21" s="49" customFormat="1" ht="15">
      <c r="A258" s="317" t="s">
        <v>37</v>
      </c>
      <c r="B258" s="307" t="s">
        <v>720</v>
      </c>
      <c r="C258" s="307"/>
      <c r="D258" s="307"/>
      <c r="E258" s="307"/>
      <c r="F258" s="297"/>
      <c r="G258" s="297"/>
      <c r="H258" s="324"/>
      <c r="I258" s="50"/>
      <c r="J258" s="50"/>
      <c r="K258" s="50"/>
      <c r="L258" s="50"/>
      <c r="M258" s="50"/>
      <c r="N258" s="50"/>
      <c r="O258" s="50"/>
      <c r="P258" s="50"/>
      <c r="Q258" s="50"/>
      <c r="R258" s="50"/>
      <c r="S258" s="50"/>
      <c r="T258" s="50"/>
      <c r="U258" s="50"/>
    </row>
    <row r="259" spans="1:21" s="49" customFormat="1" ht="75">
      <c r="A259" s="317" t="s">
        <v>37</v>
      </c>
      <c r="B259" s="307" t="s">
        <v>721</v>
      </c>
      <c r="C259" s="307"/>
      <c r="D259" s="307"/>
      <c r="E259" s="307"/>
      <c r="F259" s="297"/>
      <c r="G259" s="297"/>
      <c r="H259" s="324"/>
      <c r="I259" s="50"/>
      <c r="J259" s="50"/>
      <c r="K259" s="50"/>
      <c r="L259" s="50"/>
      <c r="M259" s="50"/>
      <c r="N259" s="50"/>
      <c r="O259" s="50"/>
      <c r="P259" s="50"/>
      <c r="Q259" s="50"/>
      <c r="R259" s="50"/>
      <c r="S259" s="50"/>
      <c r="T259" s="50"/>
      <c r="U259" s="50"/>
    </row>
    <row r="260" spans="1:21" s="49" customFormat="1" ht="60">
      <c r="A260" s="317" t="s">
        <v>37</v>
      </c>
      <c r="B260" s="307" t="s">
        <v>722</v>
      </c>
      <c r="C260" s="307"/>
      <c r="D260" s="307"/>
      <c r="E260" s="307"/>
      <c r="F260" s="297"/>
      <c r="G260" s="297"/>
      <c r="H260" s="324"/>
      <c r="I260" s="50"/>
      <c r="J260" s="50"/>
      <c r="K260" s="50"/>
      <c r="L260" s="50"/>
      <c r="M260" s="50"/>
      <c r="N260" s="50"/>
      <c r="O260" s="50"/>
      <c r="P260" s="50"/>
      <c r="Q260" s="50"/>
      <c r="R260" s="50"/>
      <c r="S260" s="50"/>
      <c r="T260" s="50"/>
      <c r="U260" s="50"/>
    </row>
    <row r="261" spans="1:21" s="49" customFormat="1" ht="45">
      <c r="A261" s="317" t="s">
        <v>37</v>
      </c>
      <c r="B261" s="307" t="s">
        <v>723</v>
      </c>
      <c r="C261" s="318" t="s">
        <v>1</v>
      </c>
      <c r="D261" s="297">
        <v>2</v>
      </c>
      <c r="E261" s="318" t="s">
        <v>334</v>
      </c>
      <c r="F261" s="297"/>
      <c r="G261" s="297">
        <f>$D261*F261</f>
        <v>0</v>
      </c>
      <c r="H261" s="324"/>
      <c r="I261" s="50"/>
      <c r="J261" s="50"/>
      <c r="K261" s="50"/>
      <c r="L261" s="50"/>
      <c r="M261" s="50"/>
      <c r="N261" s="50"/>
      <c r="O261" s="50"/>
      <c r="P261" s="50"/>
      <c r="Q261" s="50"/>
      <c r="R261" s="50"/>
      <c r="S261" s="50"/>
      <c r="T261" s="50"/>
      <c r="U261" s="50"/>
    </row>
    <row r="262" spans="1:21" s="49" customFormat="1" ht="15">
      <c r="A262" s="317"/>
      <c r="B262" s="307"/>
      <c r="C262" s="318"/>
      <c r="D262" s="297"/>
      <c r="E262" s="318"/>
      <c r="F262" s="297"/>
      <c r="G262" s="297"/>
      <c r="H262" s="324"/>
      <c r="I262" s="50"/>
      <c r="J262" s="50"/>
      <c r="K262" s="50"/>
      <c r="L262" s="50"/>
      <c r="M262" s="50"/>
      <c r="N262" s="50"/>
      <c r="O262" s="50"/>
      <c r="P262" s="50"/>
      <c r="Q262" s="50"/>
      <c r="R262" s="50"/>
      <c r="S262" s="50"/>
      <c r="T262" s="50"/>
      <c r="U262" s="50"/>
    </row>
    <row r="263" spans="1:21" s="49" customFormat="1" ht="30">
      <c r="A263" s="143" t="s">
        <v>463</v>
      </c>
      <c r="B263" s="307" t="s">
        <v>779</v>
      </c>
      <c r="C263" s="318"/>
      <c r="D263" s="297"/>
      <c r="E263" s="318"/>
      <c r="F263" s="297"/>
      <c r="G263" s="297"/>
      <c r="H263" s="324"/>
      <c r="I263" s="50"/>
      <c r="J263" s="50"/>
      <c r="K263" s="50"/>
      <c r="L263" s="50"/>
      <c r="M263" s="50"/>
      <c r="N263" s="50"/>
      <c r="O263" s="50"/>
      <c r="P263" s="50"/>
      <c r="Q263" s="50"/>
      <c r="R263" s="50"/>
      <c r="S263" s="50"/>
      <c r="T263" s="50"/>
      <c r="U263" s="50"/>
    </row>
    <row r="264" spans="1:21" s="49" customFormat="1" ht="30">
      <c r="A264" s="314"/>
      <c r="B264" s="309" t="s">
        <v>716</v>
      </c>
      <c r="C264" s="318"/>
      <c r="D264" s="297"/>
      <c r="E264" s="318"/>
      <c r="F264" s="297"/>
      <c r="G264" s="297"/>
      <c r="H264" s="324"/>
      <c r="I264" s="50"/>
      <c r="J264" s="50"/>
      <c r="K264" s="50"/>
      <c r="L264" s="50"/>
      <c r="M264" s="50"/>
      <c r="N264" s="50"/>
      <c r="O264" s="50"/>
      <c r="P264" s="50"/>
      <c r="Q264" s="50"/>
      <c r="R264" s="50"/>
      <c r="S264" s="50"/>
      <c r="T264" s="50"/>
      <c r="U264" s="50"/>
    </row>
    <row r="265" spans="1:21" s="49" customFormat="1" ht="30">
      <c r="A265" s="314"/>
      <c r="B265" s="307" t="s">
        <v>780</v>
      </c>
      <c r="C265" s="318"/>
      <c r="D265" s="297"/>
      <c r="E265" s="318"/>
      <c r="F265" s="297"/>
      <c r="G265" s="297"/>
      <c r="H265" s="324"/>
      <c r="I265" s="50"/>
      <c r="J265" s="50"/>
      <c r="K265" s="50"/>
      <c r="L265" s="50"/>
      <c r="M265" s="50"/>
      <c r="N265" s="50"/>
      <c r="O265" s="50"/>
      <c r="P265" s="50"/>
      <c r="Q265" s="50"/>
      <c r="R265" s="50"/>
      <c r="S265" s="50"/>
      <c r="T265" s="50"/>
      <c r="U265" s="50"/>
    </row>
    <row r="266" spans="1:21" s="49" customFormat="1" ht="15">
      <c r="A266" s="314"/>
      <c r="B266" s="316" t="s">
        <v>717</v>
      </c>
      <c r="C266" s="318"/>
      <c r="D266" s="297"/>
      <c r="E266" s="318"/>
      <c r="F266" s="297"/>
      <c r="G266" s="297"/>
      <c r="H266" s="324"/>
      <c r="I266" s="50"/>
      <c r="J266" s="50"/>
      <c r="K266" s="50"/>
      <c r="L266" s="50"/>
      <c r="M266" s="50"/>
      <c r="N266" s="50"/>
      <c r="O266" s="50"/>
      <c r="P266" s="50"/>
      <c r="Q266" s="50"/>
      <c r="R266" s="50"/>
      <c r="S266" s="50"/>
      <c r="T266" s="50"/>
      <c r="U266" s="50"/>
    </row>
    <row r="267" spans="1:21" s="49" customFormat="1" ht="30">
      <c r="A267" s="317" t="s">
        <v>37</v>
      </c>
      <c r="B267" s="307" t="s">
        <v>731</v>
      </c>
      <c r="C267" s="318"/>
      <c r="D267" s="297"/>
      <c r="E267" s="318"/>
      <c r="F267" s="297"/>
      <c r="G267" s="297"/>
      <c r="H267" s="324"/>
      <c r="I267" s="50"/>
      <c r="J267" s="50"/>
      <c r="K267" s="50"/>
      <c r="L267" s="50"/>
      <c r="M267" s="50"/>
      <c r="N267" s="50"/>
      <c r="O267" s="50"/>
      <c r="P267" s="50"/>
      <c r="Q267" s="50"/>
      <c r="R267" s="50"/>
      <c r="S267" s="50"/>
      <c r="T267" s="50"/>
      <c r="U267" s="50"/>
    </row>
    <row r="268" spans="1:21" s="49" customFormat="1" ht="75">
      <c r="A268" s="317" t="s">
        <v>37</v>
      </c>
      <c r="B268" s="307" t="s">
        <v>732</v>
      </c>
      <c r="C268" s="318"/>
      <c r="D268" s="297"/>
      <c r="E268" s="318"/>
      <c r="F268" s="297"/>
      <c r="G268" s="297"/>
      <c r="H268" s="324"/>
      <c r="I268" s="50"/>
      <c r="J268" s="50"/>
      <c r="K268" s="50"/>
      <c r="L268" s="50"/>
      <c r="M268" s="50"/>
      <c r="N268" s="50"/>
      <c r="O268" s="50"/>
      <c r="P268" s="50"/>
      <c r="Q268" s="50"/>
      <c r="R268" s="50"/>
      <c r="S268" s="50"/>
      <c r="T268" s="50"/>
      <c r="U268" s="50"/>
    </row>
    <row r="269" spans="1:21" s="49" customFormat="1" ht="75">
      <c r="A269" s="317" t="s">
        <v>37</v>
      </c>
      <c r="B269" s="307" t="s">
        <v>721</v>
      </c>
      <c r="C269" s="307"/>
      <c r="D269" s="307"/>
      <c r="E269" s="307"/>
      <c r="F269" s="297"/>
      <c r="G269" s="297"/>
      <c r="H269" s="324"/>
      <c r="I269" s="50"/>
      <c r="J269" s="50"/>
      <c r="K269" s="50"/>
      <c r="L269" s="50"/>
      <c r="M269" s="50"/>
      <c r="N269" s="50"/>
      <c r="O269" s="50"/>
      <c r="P269" s="50"/>
      <c r="Q269" s="50"/>
      <c r="R269" s="50"/>
      <c r="S269" s="50"/>
      <c r="T269" s="50"/>
      <c r="U269" s="50"/>
    </row>
    <row r="270" spans="1:21" s="49" customFormat="1" ht="60">
      <c r="A270" s="317" t="s">
        <v>37</v>
      </c>
      <c r="B270" s="307" t="s">
        <v>722</v>
      </c>
      <c r="C270" s="307"/>
      <c r="D270" s="307"/>
      <c r="E270" s="307"/>
      <c r="F270" s="297"/>
      <c r="G270" s="297"/>
      <c r="H270" s="324"/>
      <c r="I270" s="50"/>
      <c r="J270" s="50"/>
      <c r="K270" s="50"/>
      <c r="L270" s="50"/>
      <c r="M270" s="50"/>
      <c r="N270" s="50"/>
      <c r="O270" s="50"/>
      <c r="P270" s="50"/>
      <c r="Q270" s="50"/>
      <c r="R270" s="50"/>
      <c r="S270" s="50"/>
      <c r="T270" s="50"/>
      <c r="U270" s="50"/>
    </row>
    <row r="271" spans="1:21" s="49" customFormat="1" ht="45">
      <c r="A271" s="317" t="s">
        <v>37</v>
      </c>
      <c r="B271" s="307" t="s">
        <v>723</v>
      </c>
      <c r="C271" s="318" t="s">
        <v>1</v>
      </c>
      <c r="D271" s="297">
        <v>1</v>
      </c>
      <c r="E271" s="318" t="s">
        <v>334</v>
      </c>
      <c r="F271" s="297"/>
      <c r="G271" s="297">
        <f>$D271*F271</f>
        <v>0</v>
      </c>
      <c r="H271" s="324"/>
      <c r="I271" s="50"/>
      <c r="J271" s="50"/>
      <c r="K271" s="50"/>
      <c r="L271" s="50"/>
      <c r="M271" s="50"/>
      <c r="N271" s="50"/>
      <c r="O271" s="50"/>
      <c r="P271" s="50"/>
      <c r="Q271" s="50"/>
      <c r="R271" s="50"/>
      <c r="S271" s="50"/>
      <c r="T271" s="50"/>
      <c r="U271" s="50"/>
    </row>
    <row r="272" spans="1:21" s="49" customFormat="1" ht="15">
      <c r="A272" s="317"/>
      <c r="B272" s="307"/>
      <c r="C272" s="318"/>
      <c r="D272" s="297"/>
      <c r="E272" s="318"/>
      <c r="F272" s="297"/>
      <c r="G272" s="297"/>
      <c r="H272" s="324"/>
      <c r="I272" s="50"/>
      <c r="J272" s="50"/>
      <c r="K272" s="50"/>
      <c r="L272" s="50"/>
      <c r="M272" s="50"/>
      <c r="N272" s="50"/>
      <c r="O272" s="50"/>
      <c r="P272" s="50"/>
      <c r="Q272" s="50"/>
      <c r="R272" s="50"/>
      <c r="S272" s="50"/>
      <c r="T272" s="50"/>
      <c r="U272" s="50"/>
    </row>
    <row r="273" spans="1:21" s="49" customFormat="1" ht="30">
      <c r="A273" s="143" t="s">
        <v>464</v>
      </c>
      <c r="B273" s="307" t="s">
        <v>781</v>
      </c>
      <c r="C273" s="318"/>
      <c r="D273" s="297"/>
      <c r="E273" s="318"/>
      <c r="F273" s="297"/>
      <c r="G273" s="297"/>
      <c r="H273" s="324"/>
      <c r="I273" s="50"/>
      <c r="J273" s="50"/>
      <c r="K273" s="50"/>
      <c r="L273" s="50"/>
      <c r="M273" s="50"/>
      <c r="N273" s="50"/>
      <c r="O273" s="50"/>
      <c r="P273" s="50"/>
      <c r="Q273" s="50"/>
      <c r="R273" s="50"/>
      <c r="S273" s="50"/>
      <c r="T273" s="50"/>
      <c r="U273" s="50"/>
    </row>
    <row r="274" spans="1:21" s="49" customFormat="1" ht="30">
      <c r="A274" s="314"/>
      <c r="B274" s="309" t="s">
        <v>716</v>
      </c>
      <c r="C274" s="318"/>
      <c r="D274" s="297"/>
      <c r="E274" s="318"/>
      <c r="F274" s="297"/>
      <c r="G274" s="297"/>
      <c r="H274" s="324"/>
      <c r="I274" s="50"/>
      <c r="J274" s="50"/>
      <c r="K274" s="50"/>
      <c r="L274" s="50"/>
      <c r="M274" s="50"/>
      <c r="N274" s="50"/>
      <c r="O274" s="50"/>
      <c r="P274" s="50"/>
      <c r="Q274" s="50"/>
      <c r="R274" s="50"/>
      <c r="S274" s="50"/>
      <c r="T274" s="50"/>
      <c r="U274" s="50"/>
    </row>
    <row r="275" spans="1:21" s="49" customFormat="1" ht="30">
      <c r="A275" s="314"/>
      <c r="B275" s="307" t="s">
        <v>782</v>
      </c>
      <c r="C275" s="318"/>
      <c r="D275" s="297"/>
      <c r="E275" s="318"/>
      <c r="F275" s="297"/>
      <c r="G275" s="297"/>
      <c r="H275" s="324"/>
      <c r="I275" s="50"/>
      <c r="J275" s="50"/>
      <c r="K275" s="50"/>
      <c r="L275" s="50"/>
      <c r="M275" s="50"/>
      <c r="N275" s="50"/>
      <c r="O275" s="50"/>
      <c r="P275" s="50"/>
      <c r="Q275" s="50"/>
      <c r="R275" s="50"/>
      <c r="S275" s="50"/>
      <c r="T275" s="50"/>
      <c r="U275" s="50"/>
    </row>
    <row r="276" spans="1:21" s="49" customFormat="1" ht="15">
      <c r="A276" s="314"/>
      <c r="B276" s="316" t="s">
        <v>717</v>
      </c>
      <c r="C276" s="318"/>
      <c r="D276" s="297"/>
      <c r="E276" s="318"/>
      <c r="F276" s="297"/>
      <c r="G276" s="297"/>
      <c r="H276" s="324"/>
      <c r="I276" s="50"/>
      <c r="J276" s="50"/>
      <c r="K276" s="50"/>
      <c r="L276" s="50"/>
      <c r="M276" s="50"/>
      <c r="N276" s="50"/>
      <c r="O276" s="50"/>
      <c r="P276" s="50"/>
      <c r="Q276" s="50"/>
      <c r="R276" s="50"/>
      <c r="S276" s="50"/>
      <c r="T276" s="50"/>
      <c r="U276" s="50"/>
    </row>
    <row r="277" spans="1:21" s="49" customFormat="1" ht="30">
      <c r="A277" s="317" t="s">
        <v>37</v>
      </c>
      <c r="B277" s="307" t="s">
        <v>733</v>
      </c>
      <c r="C277" s="318"/>
      <c r="D277" s="297"/>
      <c r="E277" s="318"/>
      <c r="F277" s="297"/>
      <c r="G277" s="297"/>
      <c r="H277" s="324"/>
      <c r="I277" s="50"/>
      <c r="J277" s="50"/>
      <c r="K277" s="50"/>
      <c r="L277" s="50"/>
      <c r="M277" s="50"/>
      <c r="N277" s="50"/>
      <c r="O277" s="50"/>
      <c r="P277" s="50"/>
      <c r="Q277" s="50"/>
      <c r="R277" s="50"/>
      <c r="S277" s="50"/>
      <c r="T277" s="50"/>
      <c r="U277" s="50"/>
    </row>
    <row r="278" spans="1:21" s="49" customFormat="1" ht="60">
      <c r="A278" s="317" t="s">
        <v>37</v>
      </c>
      <c r="B278" s="307" t="s">
        <v>783</v>
      </c>
      <c r="C278" s="318"/>
      <c r="D278" s="297"/>
      <c r="E278" s="318"/>
      <c r="F278" s="297"/>
      <c r="G278" s="297"/>
      <c r="H278" s="324"/>
      <c r="I278" s="50"/>
      <c r="J278" s="50"/>
      <c r="K278" s="50"/>
      <c r="L278" s="50"/>
      <c r="M278" s="50"/>
      <c r="N278" s="50"/>
      <c r="O278" s="50"/>
      <c r="P278" s="50"/>
      <c r="Q278" s="50"/>
      <c r="R278" s="50"/>
      <c r="S278" s="50"/>
      <c r="T278" s="50"/>
      <c r="U278" s="50"/>
    </row>
    <row r="279" spans="1:21" s="49" customFormat="1" ht="75">
      <c r="A279" s="317" t="s">
        <v>37</v>
      </c>
      <c r="B279" s="307" t="s">
        <v>721</v>
      </c>
      <c r="C279" s="307"/>
      <c r="D279" s="307"/>
      <c r="E279" s="307"/>
      <c r="F279" s="297"/>
      <c r="G279" s="297"/>
      <c r="H279" s="324"/>
      <c r="I279" s="50"/>
      <c r="J279" s="50"/>
      <c r="K279" s="50"/>
      <c r="L279" s="50"/>
      <c r="M279" s="50"/>
      <c r="N279" s="50"/>
      <c r="O279" s="50"/>
      <c r="P279" s="50"/>
      <c r="Q279" s="50"/>
      <c r="R279" s="50"/>
      <c r="S279" s="50"/>
      <c r="T279" s="50"/>
      <c r="U279" s="50"/>
    </row>
    <row r="280" spans="1:21" s="49" customFormat="1" ht="60">
      <c r="A280" s="317" t="s">
        <v>37</v>
      </c>
      <c r="B280" s="307" t="s">
        <v>722</v>
      </c>
      <c r="C280" s="307"/>
      <c r="D280" s="307"/>
      <c r="E280" s="307"/>
      <c r="F280" s="297"/>
      <c r="G280" s="297"/>
      <c r="H280" s="324"/>
      <c r="I280" s="50"/>
      <c r="J280" s="50"/>
      <c r="K280" s="50"/>
      <c r="L280" s="50"/>
      <c r="M280" s="50"/>
      <c r="N280" s="50"/>
      <c r="O280" s="50"/>
      <c r="P280" s="50"/>
      <c r="Q280" s="50"/>
      <c r="R280" s="50"/>
      <c r="S280" s="50"/>
      <c r="T280" s="50"/>
      <c r="U280" s="50"/>
    </row>
    <row r="281" spans="1:21" s="49" customFormat="1" ht="45">
      <c r="A281" s="317" t="s">
        <v>37</v>
      </c>
      <c r="B281" s="307" t="s">
        <v>723</v>
      </c>
      <c r="C281" s="318" t="s">
        <v>1</v>
      </c>
      <c r="D281" s="297">
        <v>8</v>
      </c>
      <c r="E281" s="318" t="s">
        <v>334</v>
      </c>
      <c r="F281" s="297"/>
      <c r="G281" s="297">
        <f>$D281*F281</f>
        <v>0</v>
      </c>
      <c r="H281" s="324"/>
      <c r="I281" s="50"/>
      <c r="J281" s="50"/>
      <c r="K281" s="50"/>
      <c r="L281" s="50"/>
      <c r="M281" s="50"/>
      <c r="N281" s="50"/>
      <c r="O281" s="50"/>
      <c r="P281" s="50"/>
      <c r="Q281" s="50"/>
      <c r="R281" s="50"/>
      <c r="S281" s="50"/>
      <c r="T281" s="50"/>
      <c r="U281" s="50"/>
    </row>
    <row r="282" spans="1:21" s="49" customFormat="1" ht="15">
      <c r="A282" s="317"/>
      <c r="B282" s="307"/>
      <c r="C282" s="318"/>
      <c r="D282" s="297"/>
      <c r="E282" s="318"/>
      <c r="F282" s="297"/>
      <c r="G282" s="297"/>
      <c r="H282" s="324"/>
      <c r="I282" s="50"/>
      <c r="J282" s="50"/>
      <c r="K282" s="50"/>
      <c r="L282" s="50"/>
      <c r="M282" s="50"/>
      <c r="N282" s="50"/>
      <c r="O282" s="50"/>
      <c r="P282" s="50"/>
      <c r="Q282" s="50"/>
      <c r="R282" s="50"/>
      <c r="S282" s="50"/>
      <c r="T282" s="50"/>
      <c r="U282" s="50"/>
    </row>
    <row r="283" spans="1:21" s="89" customFormat="1" ht="63" customHeight="1">
      <c r="A283" s="143" t="s">
        <v>465</v>
      </c>
      <c r="B283" s="307" t="s">
        <v>784</v>
      </c>
      <c r="C283" s="318" t="s">
        <v>1</v>
      </c>
      <c r="D283" s="297">
        <v>3</v>
      </c>
      <c r="E283" s="318" t="s">
        <v>334</v>
      </c>
      <c r="F283" s="297"/>
      <c r="G283" s="297">
        <f>$D283*F283</f>
        <v>0</v>
      </c>
      <c r="H283" s="324"/>
      <c r="K283" s="73"/>
      <c r="L283" s="73"/>
      <c r="M283" s="73"/>
      <c r="N283" s="73"/>
      <c r="O283" s="73"/>
      <c r="P283" s="73"/>
      <c r="Q283" s="73"/>
      <c r="R283" s="73"/>
      <c r="S283" s="73"/>
      <c r="T283" s="73"/>
      <c r="U283" s="73"/>
    </row>
    <row r="284" spans="1:21" s="49" customFormat="1" ht="15">
      <c r="A284" s="317"/>
      <c r="B284" s="307"/>
      <c r="C284" s="318"/>
      <c r="D284" s="297"/>
      <c r="E284" s="318"/>
      <c r="F284" s="297"/>
      <c r="G284" s="297"/>
      <c r="H284" s="324"/>
      <c r="K284" s="50"/>
      <c r="L284" s="50"/>
      <c r="M284" s="50"/>
      <c r="N284" s="50"/>
      <c r="O284" s="50"/>
      <c r="P284" s="50"/>
      <c r="Q284" s="50"/>
      <c r="R284" s="50"/>
      <c r="S284" s="50"/>
      <c r="T284" s="50"/>
      <c r="U284" s="50"/>
    </row>
    <row r="285" spans="1:21" s="49" customFormat="1" ht="75">
      <c r="A285" s="143" t="s">
        <v>466</v>
      </c>
      <c r="B285" s="307" t="s">
        <v>785</v>
      </c>
      <c r="C285" s="318"/>
      <c r="D285" s="297"/>
      <c r="E285" s="318"/>
      <c r="F285" s="297"/>
      <c r="G285" s="297"/>
      <c r="H285" s="324"/>
      <c r="I285" s="50"/>
      <c r="J285" s="50"/>
      <c r="K285" s="50"/>
      <c r="L285" s="50"/>
      <c r="M285" s="50"/>
      <c r="N285" s="50"/>
      <c r="O285" s="50"/>
      <c r="P285" s="50"/>
      <c r="Q285" s="50"/>
      <c r="R285" s="50"/>
      <c r="S285" s="50"/>
      <c r="T285" s="50"/>
      <c r="U285" s="50"/>
    </row>
    <row r="286" spans="1:21" s="89" customFormat="1" ht="30">
      <c r="A286" s="314"/>
      <c r="B286" s="309" t="s">
        <v>716</v>
      </c>
      <c r="C286" s="318"/>
      <c r="D286" s="297"/>
      <c r="E286" s="318"/>
      <c r="F286" s="297"/>
      <c r="G286" s="297"/>
      <c r="H286" s="324"/>
      <c r="K286" s="73"/>
      <c r="L286" s="73"/>
      <c r="M286" s="73"/>
      <c r="N286" s="73"/>
      <c r="O286" s="73"/>
      <c r="P286" s="73"/>
      <c r="Q286" s="73"/>
      <c r="R286" s="73"/>
      <c r="S286" s="73"/>
      <c r="T286" s="73"/>
      <c r="U286" s="73"/>
    </row>
    <row r="287" spans="1:21" s="89" customFormat="1" ht="15">
      <c r="A287" s="314"/>
      <c r="B287" s="307" t="s">
        <v>734</v>
      </c>
      <c r="C287" s="318"/>
      <c r="D287" s="297"/>
      <c r="E287" s="318"/>
      <c r="F287" s="297"/>
      <c r="G287" s="297"/>
      <c r="H287" s="324"/>
      <c r="K287" s="73"/>
      <c r="L287" s="73"/>
      <c r="M287" s="73"/>
      <c r="N287" s="73"/>
      <c r="O287" s="73"/>
      <c r="P287" s="73"/>
      <c r="Q287" s="73"/>
      <c r="R287" s="73"/>
      <c r="S287" s="73"/>
      <c r="T287" s="73"/>
      <c r="U287" s="73"/>
    </row>
    <row r="288" spans="1:21" s="89" customFormat="1" ht="15">
      <c r="A288" s="314"/>
      <c r="B288" s="316" t="s">
        <v>717</v>
      </c>
      <c r="C288" s="318"/>
      <c r="D288" s="297"/>
      <c r="E288" s="318"/>
      <c r="F288" s="297"/>
      <c r="G288" s="297"/>
      <c r="H288" s="324"/>
      <c r="K288" s="73"/>
      <c r="L288" s="73"/>
      <c r="M288" s="73"/>
      <c r="N288" s="73"/>
      <c r="O288" s="73"/>
      <c r="P288" s="73"/>
      <c r="Q288" s="73"/>
      <c r="R288" s="73"/>
      <c r="S288" s="73"/>
      <c r="T288" s="73"/>
      <c r="U288" s="73"/>
    </row>
    <row r="289" spans="1:20" s="323" customFormat="1" ht="30">
      <c r="A289" s="317" t="s">
        <v>37</v>
      </c>
      <c r="B289" s="307" t="s">
        <v>735</v>
      </c>
      <c r="C289" s="318"/>
      <c r="D289" s="297"/>
      <c r="E289" s="318"/>
      <c r="F289" s="297"/>
      <c r="G289" s="297"/>
    </row>
    <row r="290" spans="1:20" s="323" customFormat="1" ht="30">
      <c r="A290" s="317" t="s">
        <v>37</v>
      </c>
      <c r="B290" s="307" t="s">
        <v>736</v>
      </c>
      <c r="C290" s="318"/>
      <c r="D290" s="297"/>
      <c r="E290" s="318"/>
      <c r="F290" s="297"/>
      <c r="G290" s="297"/>
    </row>
    <row r="291" spans="1:20" s="323" customFormat="1" ht="15">
      <c r="A291" s="317" t="s">
        <v>37</v>
      </c>
      <c r="B291" s="307" t="s">
        <v>737</v>
      </c>
      <c r="C291" s="307"/>
      <c r="D291" s="307"/>
      <c r="E291" s="307"/>
      <c r="F291" s="297"/>
      <c r="G291" s="297"/>
    </row>
    <row r="292" spans="1:20" s="323" customFormat="1" ht="75">
      <c r="A292" s="317" t="s">
        <v>37</v>
      </c>
      <c r="B292" s="307" t="s">
        <v>721</v>
      </c>
      <c r="C292" s="307"/>
      <c r="D292" s="307"/>
      <c r="E292" s="307"/>
      <c r="F292" s="297"/>
      <c r="G292" s="297"/>
    </row>
    <row r="293" spans="1:20" s="323" customFormat="1" ht="49.5" customHeight="1">
      <c r="A293" s="317" t="s">
        <v>37</v>
      </c>
      <c r="B293" s="307" t="s">
        <v>722</v>
      </c>
      <c r="C293" s="318" t="s">
        <v>1</v>
      </c>
      <c r="D293" s="297">
        <v>3</v>
      </c>
      <c r="E293" s="318" t="s">
        <v>334</v>
      </c>
      <c r="F293" s="297"/>
      <c r="G293" s="297">
        <f>$D293*F293</f>
        <v>0</v>
      </c>
    </row>
    <row r="294" spans="1:20" s="49" customFormat="1" ht="15">
      <c r="A294" s="317"/>
      <c r="B294" s="307"/>
      <c r="C294" s="318"/>
      <c r="D294" s="297"/>
      <c r="E294" s="318"/>
      <c r="F294" s="297"/>
      <c r="G294" s="297"/>
      <c r="J294" s="50"/>
      <c r="K294" s="50"/>
      <c r="L294" s="50"/>
      <c r="M294" s="50"/>
      <c r="N294" s="50"/>
      <c r="O294" s="50"/>
      <c r="P294" s="50"/>
      <c r="Q294" s="50"/>
      <c r="R294" s="50"/>
      <c r="S294" s="50"/>
      <c r="T294" s="50"/>
    </row>
    <row r="295" spans="1:20" s="322" customFormat="1" ht="75">
      <c r="A295" s="143" t="s">
        <v>467</v>
      </c>
      <c r="B295" s="307" t="s">
        <v>786</v>
      </c>
      <c r="C295" s="318"/>
      <c r="D295" s="297"/>
      <c r="E295" s="318"/>
      <c r="F295" s="297"/>
      <c r="G295" s="297"/>
    </row>
    <row r="296" spans="1:20" s="322" customFormat="1" ht="30">
      <c r="A296" s="314"/>
      <c r="B296" s="309" t="s">
        <v>716</v>
      </c>
      <c r="C296" s="318"/>
      <c r="D296" s="297"/>
      <c r="E296" s="318"/>
      <c r="F296" s="297"/>
      <c r="G296" s="297"/>
    </row>
    <row r="297" spans="1:20" s="322" customFormat="1" ht="15">
      <c r="A297" s="314"/>
      <c r="B297" s="307" t="s">
        <v>734</v>
      </c>
      <c r="C297" s="318"/>
      <c r="D297" s="297"/>
      <c r="E297" s="318"/>
      <c r="F297" s="297"/>
      <c r="G297" s="297"/>
    </row>
    <row r="298" spans="1:20" s="322" customFormat="1" ht="15">
      <c r="A298" s="314"/>
      <c r="B298" s="316" t="s">
        <v>717</v>
      </c>
      <c r="C298" s="318"/>
      <c r="D298" s="297"/>
      <c r="E298" s="318"/>
      <c r="F298" s="297"/>
      <c r="G298" s="297"/>
    </row>
    <row r="299" spans="1:20" s="322" customFormat="1" ht="30">
      <c r="A299" s="317" t="s">
        <v>37</v>
      </c>
      <c r="B299" s="307" t="s">
        <v>735</v>
      </c>
      <c r="C299" s="318"/>
      <c r="D299" s="297"/>
      <c r="E299" s="318"/>
      <c r="F299" s="297"/>
      <c r="G299" s="297"/>
      <c r="H299" s="328"/>
      <c r="I299" s="329"/>
      <c r="J299" s="47"/>
      <c r="K299" s="84"/>
      <c r="L299" s="85"/>
      <c r="M299" s="86"/>
      <c r="N299" s="87"/>
    </row>
    <row r="300" spans="1:20" s="322" customFormat="1" ht="30">
      <c r="A300" s="317" t="s">
        <v>37</v>
      </c>
      <c r="B300" s="307" t="s">
        <v>738</v>
      </c>
      <c r="C300" s="318"/>
      <c r="D300" s="297"/>
      <c r="E300" s="318"/>
      <c r="F300" s="297"/>
      <c r="G300" s="297"/>
      <c r="H300" s="328"/>
      <c r="I300" s="329"/>
      <c r="J300" s="47"/>
      <c r="K300" s="84"/>
      <c r="L300" s="85"/>
      <c r="M300" s="86"/>
      <c r="N300" s="87"/>
    </row>
    <row r="301" spans="1:20" s="322" customFormat="1" ht="15">
      <c r="A301" s="317" t="s">
        <v>37</v>
      </c>
      <c r="B301" s="307" t="s">
        <v>737</v>
      </c>
      <c r="C301" s="307"/>
      <c r="D301" s="307"/>
      <c r="E301" s="307"/>
      <c r="F301" s="297"/>
      <c r="G301" s="297"/>
      <c r="H301" s="328"/>
      <c r="I301" s="329"/>
      <c r="J301" s="47"/>
      <c r="K301" s="84"/>
      <c r="L301" s="85"/>
      <c r="M301" s="86"/>
      <c r="N301" s="87"/>
    </row>
    <row r="302" spans="1:20" s="322" customFormat="1" ht="75">
      <c r="A302" s="317" t="s">
        <v>37</v>
      </c>
      <c r="B302" s="307" t="s">
        <v>721</v>
      </c>
      <c r="C302" s="307"/>
      <c r="D302" s="307"/>
      <c r="E302" s="307"/>
      <c r="F302" s="297"/>
      <c r="G302" s="297"/>
      <c r="H302" s="328"/>
      <c r="I302" s="329"/>
      <c r="J302" s="330"/>
      <c r="K302" s="331"/>
    </row>
    <row r="303" spans="1:20" s="322" customFormat="1" ht="60">
      <c r="A303" s="317" t="s">
        <v>37</v>
      </c>
      <c r="B303" s="307" t="s">
        <v>722</v>
      </c>
      <c r="C303" s="318" t="s">
        <v>1</v>
      </c>
      <c r="D303" s="297">
        <v>75</v>
      </c>
      <c r="E303" s="318" t="s">
        <v>334</v>
      </c>
      <c r="F303" s="297"/>
      <c r="G303" s="297">
        <f>$D303*F303</f>
        <v>0</v>
      </c>
      <c r="H303" s="328"/>
      <c r="I303" s="329"/>
      <c r="J303" s="47"/>
      <c r="K303" s="84"/>
      <c r="L303" s="85"/>
      <c r="M303" s="86"/>
      <c r="N303" s="87"/>
    </row>
    <row r="304" spans="1:20" s="322" customFormat="1" ht="15">
      <c r="A304" s="317"/>
      <c r="B304" s="307"/>
      <c r="C304" s="318"/>
      <c r="D304" s="297"/>
      <c r="E304" s="318"/>
      <c r="F304" s="297"/>
      <c r="G304" s="297"/>
      <c r="H304" s="328"/>
      <c r="I304" s="329"/>
      <c r="J304" s="47"/>
      <c r="K304" s="84"/>
      <c r="L304" s="85"/>
      <c r="M304" s="86"/>
      <c r="N304" s="87"/>
    </row>
    <row r="305" spans="1:14" s="322" customFormat="1" ht="90">
      <c r="A305" s="143" t="s">
        <v>468</v>
      </c>
      <c r="B305" s="307" t="s">
        <v>787</v>
      </c>
      <c r="C305" s="318"/>
      <c r="D305" s="297"/>
      <c r="E305" s="318"/>
      <c r="F305" s="297"/>
      <c r="G305" s="297"/>
      <c r="H305" s="328"/>
      <c r="I305" s="329"/>
      <c r="J305" s="47"/>
      <c r="K305" s="84"/>
      <c r="L305" s="85"/>
      <c r="M305" s="86"/>
      <c r="N305" s="87"/>
    </row>
    <row r="306" spans="1:14" s="322" customFormat="1" ht="30">
      <c r="A306" s="314"/>
      <c r="B306" s="309" t="s">
        <v>716</v>
      </c>
      <c r="C306" s="318"/>
      <c r="D306" s="297"/>
      <c r="E306" s="318"/>
      <c r="F306" s="297"/>
      <c r="G306" s="297"/>
      <c r="H306" s="328"/>
      <c r="I306" s="329"/>
      <c r="J306" s="330"/>
      <c r="K306" s="331"/>
    </row>
    <row r="307" spans="1:14" s="322" customFormat="1" ht="15">
      <c r="A307" s="314"/>
      <c r="B307" s="307" t="s">
        <v>734</v>
      </c>
      <c r="C307" s="318"/>
      <c r="D307" s="297"/>
      <c r="E307" s="318"/>
      <c r="F307" s="297"/>
      <c r="G307" s="297"/>
      <c r="H307" s="328"/>
      <c r="I307" s="329"/>
      <c r="J307" s="330"/>
      <c r="K307" s="331"/>
    </row>
    <row r="308" spans="1:14" s="332" customFormat="1" ht="15">
      <c r="A308" s="314"/>
      <c r="B308" s="316" t="s">
        <v>717</v>
      </c>
      <c r="C308" s="318"/>
      <c r="D308" s="297"/>
      <c r="E308" s="318"/>
      <c r="F308" s="297"/>
      <c r="G308" s="297"/>
      <c r="J308" s="333"/>
      <c r="K308" s="334"/>
    </row>
    <row r="309" spans="1:14" s="322" customFormat="1" ht="30">
      <c r="A309" s="317" t="s">
        <v>37</v>
      </c>
      <c r="B309" s="307" t="s">
        <v>735</v>
      </c>
      <c r="C309" s="318"/>
      <c r="D309" s="297"/>
      <c r="E309" s="318"/>
      <c r="F309" s="297"/>
      <c r="G309" s="297"/>
      <c r="J309" s="330"/>
      <c r="K309" s="331"/>
    </row>
    <row r="310" spans="1:14" s="322" customFormat="1" ht="30">
      <c r="A310" s="317" t="s">
        <v>37</v>
      </c>
      <c r="B310" s="307" t="s">
        <v>738</v>
      </c>
      <c r="C310" s="318"/>
      <c r="D310" s="297"/>
      <c r="E310" s="318"/>
      <c r="F310" s="297"/>
      <c r="G310" s="297"/>
      <c r="J310" s="330"/>
      <c r="K310" s="331"/>
    </row>
    <row r="311" spans="1:14" s="322" customFormat="1" ht="15">
      <c r="A311" s="317" t="s">
        <v>37</v>
      </c>
      <c r="B311" s="307" t="s">
        <v>737</v>
      </c>
      <c r="C311" s="307"/>
      <c r="D311" s="307"/>
      <c r="E311" s="307"/>
      <c r="F311" s="297"/>
      <c r="G311" s="297"/>
      <c r="H311" s="328"/>
      <c r="I311" s="329"/>
      <c r="J311" s="47"/>
      <c r="K311" s="84"/>
      <c r="L311" s="85"/>
      <c r="M311" s="86"/>
      <c r="N311" s="87"/>
    </row>
    <row r="312" spans="1:14" s="322" customFormat="1" ht="15">
      <c r="A312" s="317" t="s">
        <v>37</v>
      </c>
      <c r="B312" s="307" t="s">
        <v>739</v>
      </c>
      <c r="C312" s="307"/>
      <c r="D312" s="307"/>
      <c r="E312" s="307"/>
      <c r="F312" s="297"/>
      <c r="G312" s="297"/>
      <c r="H312" s="328"/>
      <c r="I312" s="329"/>
      <c r="J312" s="47"/>
      <c r="K312" s="84"/>
      <c r="L312" s="85"/>
      <c r="M312" s="86"/>
      <c r="N312" s="87"/>
    </row>
    <row r="313" spans="1:14" s="335" customFormat="1" ht="75">
      <c r="A313" s="317" t="s">
        <v>37</v>
      </c>
      <c r="B313" s="307" t="s">
        <v>721</v>
      </c>
      <c r="C313" s="307"/>
      <c r="D313" s="307"/>
      <c r="E313" s="307"/>
      <c r="F313" s="297"/>
      <c r="G313" s="297"/>
      <c r="J313" s="75"/>
      <c r="K313" s="76"/>
    </row>
    <row r="314" spans="1:14" s="322" customFormat="1" ht="60">
      <c r="A314" s="317" t="s">
        <v>37</v>
      </c>
      <c r="B314" s="307" t="s">
        <v>722</v>
      </c>
      <c r="C314" s="318" t="s">
        <v>1</v>
      </c>
      <c r="D314" s="297">
        <v>6</v>
      </c>
      <c r="E314" s="318" t="s">
        <v>334</v>
      </c>
      <c r="F314" s="297"/>
      <c r="G314" s="297">
        <f>$D314*F314</f>
        <v>0</v>
      </c>
      <c r="H314" s="328"/>
      <c r="I314" s="329"/>
      <c r="J314" s="47"/>
      <c r="K314" s="84"/>
      <c r="L314" s="85"/>
      <c r="M314" s="86"/>
      <c r="N314" s="87"/>
    </row>
    <row r="315" spans="1:14" s="322" customFormat="1" ht="15">
      <c r="A315" s="317"/>
      <c r="B315" s="307"/>
      <c r="C315" s="318"/>
      <c r="D315" s="297"/>
      <c r="E315" s="318"/>
      <c r="F315" s="297"/>
      <c r="G315" s="297"/>
      <c r="H315" s="328"/>
      <c r="I315" s="329"/>
      <c r="J315" s="47"/>
      <c r="K315" s="84"/>
      <c r="L315" s="85"/>
      <c r="M315" s="86"/>
      <c r="N315" s="87"/>
    </row>
    <row r="316" spans="1:14" s="322" customFormat="1" ht="60">
      <c r="A316" s="143" t="s">
        <v>469</v>
      </c>
      <c r="B316" s="64" t="s">
        <v>470</v>
      </c>
      <c r="C316" s="318" t="s">
        <v>1</v>
      </c>
      <c r="D316" s="297">
        <v>46</v>
      </c>
      <c r="E316" s="318" t="s">
        <v>334</v>
      </c>
      <c r="F316" s="297"/>
      <c r="G316" s="297">
        <f>$D316*F316</f>
        <v>0</v>
      </c>
      <c r="H316" s="328"/>
      <c r="I316" s="329"/>
      <c r="J316" s="47"/>
      <c r="K316" s="84"/>
      <c r="L316" s="85"/>
      <c r="M316" s="86"/>
      <c r="N316" s="87"/>
    </row>
    <row r="317" spans="1:14" s="322" customFormat="1" ht="15">
      <c r="A317" s="51"/>
      <c r="B317" s="64"/>
      <c r="C317" s="336"/>
      <c r="D317" s="337"/>
      <c r="E317" s="336"/>
      <c r="F317" s="337"/>
      <c r="G317" s="337"/>
      <c r="H317" s="328"/>
      <c r="I317" s="329"/>
      <c r="J317" s="330"/>
      <c r="K317" s="331"/>
    </row>
    <row r="318" spans="1:14" s="335" customFormat="1" ht="128.25">
      <c r="A318" s="73"/>
      <c r="B318" s="338" t="s">
        <v>471</v>
      </c>
      <c r="C318" s="74"/>
      <c r="D318" s="75"/>
      <c r="E318" s="76"/>
      <c r="F318" s="76"/>
      <c r="G318" s="324"/>
      <c r="J318" s="75"/>
      <c r="K318" s="76"/>
    </row>
    <row r="319" spans="1:14" s="335" customFormat="1" ht="15">
      <c r="A319" s="73"/>
      <c r="B319" s="338"/>
      <c r="C319" s="74"/>
      <c r="D319" s="75"/>
      <c r="E319" s="76"/>
      <c r="F319" s="76"/>
      <c r="G319" s="324"/>
      <c r="J319" s="75"/>
      <c r="K319" s="76"/>
    </row>
    <row r="320" spans="1:14" s="332" customFormat="1" ht="90">
      <c r="A320" s="73" t="s">
        <v>472</v>
      </c>
      <c r="B320" s="52" t="s">
        <v>473</v>
      </c>
      <c r="C320" s="47" t="s">
        <v>363</v>
      </c>
      <c r="D320" s="74">
        <v>3</v>
      </c>
      <c r="E320" s="75" t="s">
        <v>334</v>
      </c>
      <c r="F320" s="76"/>
      <c r="G320" s="297">
        <f>D320*F320</f>
        <v>0</v>
      </c>
      <c r="J320" s="333"/>
      <c r="K320" s="334"/>
    </row>
    <row r="321" spans="1:11" s="335" customFormat="1" ht="15">
      <c r="A321" s="73"/>
      <c r="B321" s="81"/>
      <c r="C321" s="47"/>
      <c r="D321" s="75"/>
      <c r="E321" s="76"/>
      <c r="F321" s="76"/>
      <c r="G321" s="324"/>
      <c r="J321" s="75"/>
      <c r="K321" s="76"/>
    </row>
    <row r="322" spans="1:11" s="335" customFormat="1" ht="90">
      <c r="A322" s="73" t="s">
        <v>474</v>
      </c>
      <c r="B322" s="52" t="s">
        <v>473</v>
      </c>
      <c r="C322" s="47" t="s">
        <v>363</v>
      </c>
      <c r="D322" s="74">
        <v>1</v>
      </c>
      <c r="E322" s="75" t="s">
        <v>334</v>
      </c>
      <c r="F322" s="76"/>
      <c r="G322" s="54">
        <f>D322*F322</f>
        <v>0</v>
      </c>
      <c r="J322" s="75"/>
      <c r="K322" s="76"/>
    </row>
    <row r="323" spans="1:11" s="335" customFormat="1" ht="15">
      <c r="A323" s="73"/>
      <c r="B323" s="81"/>
      <c r="C323" s="47"/>
      <c r="D323" s="74"/>
      <c r="E323" s="75"/>
      <c r="F323" s="76"/>
      <c r="G323" s="54"/>
      <c r="J323" s="75"/>
      <c r="K323" s="76"/>
    </row>
    <row r="324" spans="1:11" s="335" customFormat="1" ht="60">
      <c r="A324" s="73" t="s">
        <v>475</v>
      </c>
      <c r="B324" s="81" t="s">
        <v>476</v>
      </c>
      <c r="C324" s="47" t="s">
        <v>363</v>
      </c>
      <c r="D324" s="74">
        <v>42</v>
      </c>
      <c r="E324" s="75" t="s">
        <v>334</v>
      </c>
      <c r="F324" s="76"/>
      <c r="G324" s="297">
        <f>D324*F324</f>
        <v>0</v>
      </c>
      <c r="J324" s="75"/>
      <c r="K324" s="76"/>
    </row>
    <row r="325" spans="1:11" s="335" customFormat="1" ht="15">
      <c r="A325" s="73"/>
      <c r="B325" s="81"/>
      <c r="C325" s="47"/>
      <c r="D325" s="69"/>
      <c r="E325" s="75"/>
      <c r="F325" s="76"/>
      <c r="G325" s="76"/>
      <c r="J325" s="75"/>
      <c r="K325" s="76"/>
    </row>
    <row r="326" spans="1:11" s="335" customFormat="1" ht="75">
      <c r="A326" s="73" t="s">
        <v>477</v>
      </c>
      <c r="B326" s="52" t="s">
        <v>478</v>
      </c>
      <c r="C326" s="47" t="s">
        <v>363</v>
      </c>
      <c r="D326" s="74">
        <v>65</v>
      </c>
      <c r="E326" s="75" t="s">
        <v>334</v>
      </c>
      <c r="F326" s="76"/>
      <c r="G326" s="297">
        <f>D326*F326</f>
        <v>0</v>
      </c>
      <c r="J326" s="75"/>
      <c r="K326" s="76"/>
    </row>
    <row r="327" spans="1:11" s="335" customFormat="1" ht="15">
      <c r="A327" s="73"/>
      <c r="B327" s="52"/>
      <c r="C327" s="47"/>
      <c r="D327" s="69"/>
      <c r="E327" s="75"/>
      <c r="F327" s="76"/>
      <c r="G327" s="76"/>
      <c r="J327" s="75"/>
      <c r="K327" s="76"/>
    </row>
    <row r="328" spans="1:11" s="335" customFormat="1" ht="75">
      <c r="A328" s="73" t="s">
        <v>479</v>
      </c>
      <c r="B328" s="52" t="s">
        <v>480</v>
      </c>
      <c r="C328" s="47" t="s">
        <v>363</v>
      </c>
      <c r="D328" s="74">
        <v>135</v>
      </c>
      <c r="E328" s="75" t="s">
        <v>334</v>
      </c>
      <c r="F328" s="76"/>
      <c r="G328" s="297">
        <f>D328*F328</f>
        <v>0</v>
      </c>
      <c r="J328" s="75"/>
      <c r="K328" s="76"/>
    </row>
    <row r="329" spans="1:11" s="335" customFormat="1" ht="15">
      <c r="A329" s="73"/>
      <c r="B329" s="52"/>
      <c r="C329" s="47"/>
      <c r="D329" s="74"/>
      <c r="E329" s="75"/>
      <c r="F329" s="76"/>
      <c r="G329" s="297"/>
      <c r="J329" s="75"/>
      <c r="K329" s="76"/>
    </row>
    <row r="330" spans="1:11" s="335" customFormat="1" ht="45">
      <c r="A330" s="73" t="s">
        <v>481</v>
      </c>
      <c r="B330" s="52" t="s">
        <v>482</v>
      </c>
      <c r="C330" s="47" t="s">
        <v>363</v>
      </c>
      <c r="D330" s="74">
        <v>2</v>
      </c>
      <c r="E330" s="75" t="s">
        <v>334</v>
      </c>
      <c r="F330" s="76"/>
      <c r="G330" s="297">
        <f>D330*F330</f>
        <v>0</v>
      </c>
      <c r="J330" s="75"/>
      <c r="K330" s="76"/>
    </row>
    <row r="331" spans="1:11" s="335" customFormat="1" ht="15">
      <c r="A331" s="73"/>
      <c r="B331" s="77"/>
      <c r="C331" s="47"/>
      <c r="D331" s="69"/>
      <c r="E331" s="75"/>
      <c r="F331" s="76"/>
      <c r="G331" s="297"/>
    </row>
    <row r="332" spans="1:11" s="335" customFormat="1" ht="45">
      <c r="A332" s="73" t="s">
        <v>483</v>
      </c>
      <c r="B332" s="52" t="s">
        <v>484</v>
      </c>
      <c r="C332" s="47" t="s">
        <v>363</v>
      </c>
      <c r="D332" s="74">
        <v>60</v>
      </c>
      <c r="E332" s="75" t="s">
        <v>334</v>
      </c>
      <c r="F332" s="76"/>
      <c r="G332" s="297">
        <f>D332*F332</f>
        <v>0</v>
      </c>
    </row>
    <row r="333" spans="1:11" s="335" customFormat="1" ht="15">
      <c r="A333" s="73"/>
      <c r="B333" s="81"/>
      <c r="C333" s="47"/>
      <c r="D333" s="69"/>
      <c r="E333" s="75"/>
      <c r="F333" s="76"/>
      <c r="G333" s="297"/>
    </row>
    <row r="334" spans="1:11" s="335" customFormat="1" ht="30">
      <c r="A334" s="73" t="s">
        <v>485</v>
      </c>
      <c r="B334" s="52" t="s">
        <v>486</v>
      </c>
      <c r="C334" s="47" t="s">
        <v>363</v>
      </c>
      <c r="D334" s="74">
        <v>3</v>
      </c>
      <c r="E334" s="75" t="s">
        <v>334</v>
      </c>
      <c r="F334" s="76"/>
      <c r="G334" s="297">
        <f>D334*F334</f>
        <v>0</v>
      </c>
    </row>
    <row r="335" spans="1:11" s="335" customFormat="1" ht="15">
      <c r="A335" s="73"/>
      <c r="B335" s="81"/>
      <c r="C335" s="47"/>
      <c r="D335" s="78"/>
      <c r="E335" s="73"/>
      <c r="F335" s="79"/>
      <c r="G335" s="297"/>
    </row>
    <row r="336" spans="1:11" s="335" customFormat="1" ht="75">
      <c r="A336" s="73" t="s">
        <v>487</v>
      </c>
      <c r="B336" s="52" t="s">
        <v>488</v>
      </c>
      <c r="C336" s="48" t="s">
        <v>363</v>
      </c>
      <c r="D336" s="74">
        <v>25</v>
      </c>
      <c r="E336" s="75" t="s">
        <v>334</v>
      </c>
      <c r="F336" s="76"/>
      <c r="G336" s="297">
        <f>D336*F336</f>
        <v>0</v>
      </c>
    </row>
    <row r="337" spans="1:21" s="335" customFormat="1" ht="15">
      <c r="A337" s="73"/>
      <c r="B337" s="52"/>
      <c r="C337" s="47"/>
      <c r="D337" s="74"/>
      <c r="E337" s="339"/>
      <c r="F337" s="76"/>
      <c r="G337" s="297"/>
    </row>
    <row r="338" spans="1:21" s="335" customFormat="1" ht="75">
      <c r="A338" s="73" t="s">
        <v>489</v>
      </c>
      <c r="B338" s="52" t="s">
        <v>490</v>
      </c>
      <c r="C338" s="48" t="s">
        <v>363</v>
      </c>
      <c r="D338" s="74">
        <v>20</v>
      </c>
      <c r="E338" s="75" t="s">
        <v>334</v>
      </c>
      <c r="F338" s="76"/>
      <c r="G338" s="297">
        <f>D338*F338</f>
        <v>0</v>
      </c>
    </row>
    <row r="339" spans="1:21" s="335" customFormat="1" ht="15">
      <c r="A339" s="73"/>
      <c r="B339" s="52"/>
      <c r="C339" s="47"/>
      <c r="D339" s="74"/>
      <c r="E339" s="339"/>
      <c r="F339" s="76"/>
      <c r="G339" s="297"/>
    </row>
    <row r="340" spans="1:21" s="335" customFormat="1" ht="75">
      <c r="A340" s="73" t="s">
        <v>491</v>
      </c>
      <c r="B340" s="52" t="s">
        <v>492</v>
      </c>
      <c r="C340" s="48" t="s">
        <v>363</v>
      </c>
      <c r="D340" s="74">
        <v>4</v>
      </c>
      <c r="E340" s="75" t="s">
        <v>334</v>
      </c>
      <c r="F340" s="76"/>
      <c r="G340" s="297">
        <f>D340*F340</f>
        <v>0</v>
      </c>
    </row>
    <row r="341" spans="1:21" s="335" customFormat="1" ht="15">
      <c r="A341" s="73"/>
      <c r="B341" s="52"/>
      <c r="C341" s="48"/>
      <c r="D341" s="74"/>
      <c r="E341" s="75"/>
      <c r="F341" s="76"/>
      <c r="G341" s="297"/>
    </row>
    <row r="342" spans="1:21" s="335" customFormat="1" ht="75">
      <c r="A342" s="73" t="s">
        <v>493</v>
      </c>
      <c r="B342" s="52" t="s">
        <v>494</v>
      </c>
      <c r="C342" s="48" t="s">
        <v>363</v>
      </c>
      <c r="D342" s="74">
        <v>38</v>
      </c>
      <c r="E342" s="75" t="s">
        <v>334</v>
      </c>
      <c r="F342" s="76"/>
      <c r="G342" s="297">
        <f>D342*F342</f>
        <v>0</v>
      </c>
    </row>
    <row r="343" spans="1:21" s="335" customFormat="1" ht="15">
      <c r="A343" s="73"/>
      <c r="B343" s="52"/>
      <c r="C343" s="48"/>
      <c r="D343" s="74"/>
      <c r="E343" s="75"/>
      <c r="F343" s="76"/>
      <c r="G343" s="297"/>
    </row>
    <row r="344" spans="1:21" s="335" customFormat="1" ht="75">
      <c r="A344" s="73" t="s">
        <v>495</v>
      </c>
      <c r="B344" s="144" t="s">
        <v>496</v>
      </c>
      <c r="C344" s="48" t="s">
        <v>363</v>
      </c>
      <c r="D344" s="74">
        <v>2</v>
      </c>
      <c r="E344" s="75" t="s">
        <v>334</v>
      </c>
      <c r="F344" s="76"/>
      <c r="G344" s="297">
        <f>D344*F344</f>
        <v>0</v>
      </c>
    </row>
    <row r="345" spans="1:21" s="335" customFormat="1" ht="15">
      <c r="A345" s="73"/>
      <c r="B345" s="48"/>
      <c r="C345" s="47"/>
      <c r="D345" s="74"/>
      <c r="E345" s="339"/>
      <c r="F345" s="76"/>
      <c r="G345" s="297"/>
    </row>
    <row r="346" spans="1:21" s="335" customFormat="1" ht="75">
      <c r="A346" s="73" t="s">
        <v>497</v>
      </c>
      <c r="B346" s="144" t="s">
        <v>498</v>
      </c>
      <c r="C346" s="48" t="s">
        <v>363</v>
      </c>
      <c r="D346" s="74">
        <v>3</v>
      </c>
      <c r="E346" s="75" t="s">
        <v>334</v>
      </c>
      <c r="F346" s="76"/>
      <c r="G346" s="297">
        <f>D346*F346</f>
        <v>0</v>
      </c>
    </row>
    <row r="347" spans="1:21" s="335" customFormat="1" ht="15">
      <c r="A347" s="73"/>
      <c r="B347" s="144"/>
      <c r="C347" s="48"/>
      <c r="D347" s="74"/>
      <c r="E347" s="75"/>
      <c r="F347" s="76"/>
      <c r="G347" s="297"/>
    </row>
    <row r="348" spans="1:21" s="49" customFormat="1" ht="30">
      <c r="A348" s="73" t="s">
        <v>499</v>
      </c>
      <c r="B348" s="52" t="s">
        <v>500</v>
      </c>
      <c r="C348" s="47" t="s">
        <v>363</v>
      </c>
      <c r="D348" s="74">
        <v>19</v>
      </c>
      <c r="E348" s="75" t="s">
        <v>334</v>
      </c>
      <c r="F348" s="76"/>
      <c r="G348" s="297">
        <f>D348*F348</f>
        <v>0</v>
      </c>
      <c r="H348" s="324"/>
      <c r="I348" s="50"/>
      <c r="J348" s="50"/>
      <c r="K348" s="50"/>
      <c r="L348" s="50"/>
      <c r="M348" s="50"/>
      <c r="N348" s="50"/>
      <c r="O348" s="50"/>
      <c r="P348" s="50"/>
      <c r="Q348" s="50"/>
      <c r="R348" s="50"/>
      <c r="S348" s="50"/>
      <c r="T348" s="50"/>
      <c r="U348" s="50"/>
    </row>
    <row r="349" spans="1:21" s="323" customFormat="1" ht="15">
      <c r="A349" s="73"/>
      <c r="B349" s="52"/>
      <c r="C349" s="48"/>
      <c r="D349" s="74"/>
      <c r="E349" s="75"/>
      <c r="F349" s="76"/>
      <c r="G349" s="297"/>
      <c r="H349" s="282"/>
      <c r="I349" s="282"/>
      <c r="J349" s="290"/>
      <c r="K349" s="290"/>
      <c r="L349" s="290"/>
      <c r="M349" s="290"/>
    </row>
    <row r="350" spans="1:21" s="323" customFormat="1" ht="45">
      <c r="A350" s="73" t="s">
        <v>501</v>
      </c>
      <c r="B350" s="52" t="s">
        <v>502</v>
      </c>
      <c r="C350" s="47" t="s">
        <v>363</v>
      </c>
      <c r="D350" s="74">
        <v>8</v>
      </c>
      <c r="E350" s="75" t="s">
        <v>334</v>
      </c>
      <c r="F350" s="76"/>
      <c r="G350" s="297">
        <f>D350*F350</f>
        <v>0</v>
      </c>
      <c r="H350" s="282"/>
      <c r="I350" s="282"/>
      <c r="J350" s="290"/>
      <c r="K350" s="290"/>
      <c r="L350" s="290"/>
      <c r="M350" s="290"/>
    </row>
    <row r="351" spans="1:21" s="49" customFormat="1" ht="15">
      <c r="A351" s="73"/>
      <c r="B351" s="52"/>
      <c r="C351" s="47"/>
      <c r="D351" s="74"/>
      <c r="E351" s="75"/>
      <c r="F351" s="76"/>
      <c r="G351" s="297"/>
      <c r="H351" s="324"/>
      <c r="I351" s="50"/>
      <c r="J351" s="50"/>
      <c r="K351" s="50"/>
      <c r="L351" s="50"/>
      <c r="M351" s="50"/>
      <c r="N351" s="50"/>
      <c r="O351" s="50"/>
      <c r="P351" s="50"/>
      <c r="Q351" s="50"/>
      <c r="R351" s="50"/>
      <c r="S351" s="50"/>
      <c r="T351" s="50"/>
      <c r="U351" s="50"/>
    </row>
    <row r="352" spans="1:21" s="323" customFormat="1" ht="75">
      <c r="A352" s="73" t="s">
        <v>503</v>
      </c>
      <c r="B352" s="52" t="s">
        <v>504</v>
      </c>
      <c r="C352" s="47" t="s">
        <v>363</v>
      </c>
      <c r="D352" s="74">
        <v>3</v>
      </c>
      <c r="E352" s="75" t="s">
        <v>334</v>
      </c>
      <c r="F352" s="76"/>
      <c r="G352" s="297">
        <f>D352*F352</f>
        <v>0</v>
      </c>
      <c r="H352" s="282"/>
      <c r="I352" s="282"/>
      <c r="J352" s="290"/>
      <c r="K352" s="290"/>
      <c r="L352" s="290"/>
      <c r="M352" s="290"/>
    </row>
    <row r="353" spans="1:13" s="323" customFormat="1" ht="15">
      <c r="A353" s="73"/>
      <c r="B353" s="52"/>
      <c r="C353" s="47"/>
      <c r="D353" s="74"/>
      <c r="E353" s="75"/>
      <c r="F353" s="76"/>
      <c r="G353" s="297"/>
      <c r="H353" s="282"/>
      <c r="I353" s="282"/>
      <c r="J353" s="290"/>
      <c r="K353" s="290"/>
      <c r="L353" s="290"/>
      <c r="M353" s="290"/>
    </row>
    <row r="354" spans="1:13" s="323" customFormat="1" ht="15">
      <c r="A354" s="73" t="s">
        <v>505</v>
      </c>
      <c r="B354" s="52" t="s">
        <v>506</v>
      </c>
      <c r="C354" s="47" t="s">
        <v>363</v>
      </c>
      <c r="D354" s="74">
        <v>6</v>
      </c>
      <c r="E354" s="75" t="s">
        <v>334</v>
      </c>
      <c r="F354" s="76"/>
      <c r="G354" s="297">
        <f>D354*F354</f>
        <v>0</v>
      </c>
      <c r="H354" s="282"/>
      <c r="I354" s="282"/>
      <c r="J354" s="290"/>
      <c r="K354" s="290"/>
      <c r="L354" s="290"/>
      <c r="M354" s="290"/>
    </row>
    <row r="355" spans="1:13" s="323" customFormat="1" ht="15">
      <c r="A355" s="73"/>
      <c r="B355" s="52"/>
      <c r="C355" s="47"/>
      <c r="D355" s="74"/>
      <c r="E355" s="75"/>
      <c r="F355" s="76"/>
      <c r="G355" s="297"/>
      <c r="H355" s="282"/>
      <c r="I355" s="282"/>
      <c r="J355" s="290"/>
      <c r="K355" s="290"/>
      <c r="L355" s="290"/>
      <c r="M355" s="290"/>
    </row>
    <row r="356" spans="1:13" s="323" customFormat="1" ht="30">
      <c r="A356" s="80" t="s">
        <v>507</v>
      </c>
      <c r="B356" s="52" t="s">
        <v>508</v>
      </c>
      <c r="C356" s="47" t="s">
        <v>363</v>
      </c>
      <c r="D356" s="74">
        <v>2</v>
      </c>
      <c r="E356" s="75" t="s">
        <v>334</v>
      </c>
      <c r="F356" s="76"/>
      <c r="G356" s="297">
        <f>D356*F356</f>
        <v>0</v>
      </c>
      <c r="H356" s="282"/>
      <c r="I356" s="282"/>
      <c r="J356" s="290"/>
      <c r="K356" s="290"/>
      <c r="L356" s="290"/>
      <c r="M356" s="290"/>
    </row>
    <row r="357" spans="1:13" s="323" customFormat="1" ht="15">
      <c r="A357" s="73"/>
      <c r="B357" s="52"/>
      <c r="C357" s="48"/>
      <c r="D357" s="74"/>
      <c r="E357" s="75"/>
      <c r="F357" s="76"/>
      <c r="G357" s="297"/>
      <c r="H357" s="282"/>
      <c r="I357" s="282"/>
      <c r="J357" s="290"/>
      <c r="K357" s="290"/>
      <c r="L357" s="290"/>
      <c r="M357" s="290"/>
    </row>
    <row r="358" spans="1:13" s="335" customFormat="1" ht="87.75">
      <c r="A358" s="73" t="s">
        <v>509</v>
      </c>
      <c r="B358" s="81" t="s">
        <v>788</v>
      </c>
      <c r="C358" s="47" t="s">
        <v>1</v>
      </c>
      <c r="D358" s="74">
        <v>2</v>
      </c>
      <c r="E358" s="75" t="s">
        <v>334</v>
      </c>
      <c r="F358" s="76"/>
      <c r="G358" s="297">
        <f>D358*F358</f>
        <v>0</v>
      </c>
    </row>
    <row r="359" spans="1:13" s="335" customFormat="1" ht="15">
      <c r="A359" s="297"/>
      <c r="B359" s="297"/>
      <c r="C359" s="47"/>
      <c r="D359" s="74"/>
      <c r="E359" s="75"/>
      <c r="F359" s="76"/>
      <c r="G359" s="297"/>
    </row>
    <row r="360" spans="1:13" s="323" customFormat="1" ht="30">
      <c r="A360" s="73" t="s">
        <v>510</v>
      </c>
      <c r="B360" s="81" t="s">
        <v>511</v>
      </c>
      <c r="C360" s="47" t="s">
        <v>1</v>
      </c>
      <c r="D360" s="74">
        <v>1</v>
      </c>
      <c r="E360" s="75" t="s">
        <v>334</v>
      </c>
      <c r="F360" s="76"/>
      <c r="G360" s="297">
        <f>D360*F360</f>
        <v>0</v>
      </c>
      <c r="H360" s="282"/>
      <c r="I360" s="282"/>
      <c r="J360" s="290"/>
      <c r="K360" s="290"/>
      <c r="L360" s="290"/>
      <c r="M360" s="290"/>
    </row>
    <row r="361" spans="1:13" s="323" customFormat="1" ht="15">
      <c r="A361" s="73"/>
      <c r="B361" s="52"/>
      <c r="C361" s="48"/>
      <c r="D361" s="74"/>
      <c r="E361" s="75"/>
      <c r="F361" s="76"/>
      <c r="G361" s="297"/>
      <c r="H361" s="282"/>
      <c r="I361" s="282"/>
      <c r="J361" s="290"/>
      <c r="K361" s="290"/>
      <c r="L361" s="290"/>
      <c r="M361" s="290"/>
    </row>
    <row r="362" spans="1:13" s="323" customFormat="1" ht="60">
      <c r="A362" s="73" t="s">
        <v>512</v>
      </c>
      <c r="B362" s="340" t="s">
        <v>513</v>
      </c>
      <c r="C362" s="47" t="s">
        <v>514</v>
      </c>
      <c r="D362" s="47">
        <v>6</v>
      </c>
      <c r="E362" s="47" t="s">
        <v>515</v>
      </c>
      <c r="F362" s="82"/>
      <c r="G362" s="297">
        <f>D362*F362</f>
        <v>0</v>
      </c>
      <c r="H362" s="282"/>
      <c r="I362" s="282"/>
      <c r="J362" s="290"/>
      <c r="K362" s="290"/>
      <c r="L362" s="290"/>
      <c r="M362" s="290"/>
    </row>
    <row r="363" spans="1:13" s="323" customFormat="1" ht="15">
      <c r="A363" s="73"/>
      <c r="B363" s="52"/>
      <c r="C363" s="48"/>
      <c r="D363" s="74"/>
      <c r="E363" s="75"/>
      <c r="F363" s="76"/>
      <c r="G363" s="297"/>
      <c r="H363" s="282"/>
      <c r="I363" s="282"/>
      <c r="J363" s="290"/>
      <c r="K363" s="290"/>
      <c r="L363" s="290"/>
      <c r="M363" s="290"/>
    </row>
    <row r="364" spans="1:13" s="323" customFormat="1" ht="30">
      <c r="A364" s="73" t="s">
        <v>516</v>
      </c>
      <c r="B364" s="52" t="s">
        <v>517</v>
      </c>
      <c r="C364" s="341" t="s">
        <v>518</v>
      </c>
      <c r="D364" s="341">
        <v>20</v>
      </c>
      <c r="E364" s="341" t="s">
        <v>515</v>
      </c>
      <c r="F364" s="83"/>
      <c r="G364" s="297">
        <f>D364*F364</f>
        <v>0</v>
      </c>
      <c r="H364" s="282"/>
      <c r="I364" s="282"/>
      <c r="J364" s="290"/>
      <c r="K364" s="290"/>
      <c r="L364" s="290"/>
      <c r="M364" s="290"/>
    </row>
    <row r="365" spans="1:13" s="323" customFormat="1" ht="15">
      <c r="A365" s="73"/>
      <c r="B365" s="52"/>
      <c r="C365" s="48"/>
      <c r="D365" s="74"/>
      <c r="E365" s="75"/>
      <c r="F365" s="76"/>
      <c r="G365" s="297"/>
      <c r="H365" s="282"/>
      <c r="I365" s="282"/>
      <c r="J365" s="290"/>
      <c r="K365" s="290"/>
      <c r="L365" s="290"/>
      <c r="M365" s="290"/>
    </row>
    <row r="366" spans="1:13" s="323" customFormat="1" ht="45">
      <c r="A366" s="73" t="s">
        <v>519</v>
      </c>
      <c r="B366" s="52" t="s">
        <v>520</v>
      </c>
      <c r="C366" s="341" t="s">
        <v>514</v>
      </c>
      <c r="D366" s="341">
        <v>15</v>
      </c>
      <c r="E366" s="341" t="s">
        <v>515</v>
      </c>
      <c r="F366" s="83"/>
      <c r="G366" s="297">
        <f>D366*F366</f>
        <v>0</v>
      </c>
    </row>
    <row r="367" spans="1:13" s="335" customFormat="1" ht="15">
      <c r="A367" s="73"/>
      <c r="B367" s="52"/>
      <c r="C367" s="48"/>
      <c r="D367" s="74"/>
      <c r="E367" s="75"/>
      <c r="F367" s="76"/>
      <c r="G367" s="297"/>
    </row>
    <row r="368" spans="1:13" s="335" customFormat="1" ht="45">
      <c r="A368" s="73" t="s">
        <v>521</v>
      </c>
      <c r="B368" s="52" t="s">
        <v>522</v>
      </c>
      <c r="C368" s="341" t="s">
        <v>514</v>
      </c>
      <c r="D368" s="341">
        <v>1</v>
      </c>
      <c r="E368" s="341" t="s">
        <v>515</v>
      </c>
      <c r="F368" s="83"/>
      <c r="G368" s="297">
        <f>D368*F368</f>
        <v>0</v>
      </c>
    </row>
    <row r="369" spans="1:7" s="335" customFormat="1" ht="15">
      <c r="A369" s="73"/>
      <c r="B369" s="52"/>
      <c r="C369" s="48"/>
      <c r="D369" s="74"/>
      <c r="E369" s="75"/>
      <c r="F369" s="76"/>
      <c r="G369" s="54"/>
    </row>
    <row r="370" spans="1:7" s="335" customFormat="1" ht="63">
      <c r="A370" s="51" t="s">
        <v>523</v>
      </c>
      <c r="B370" s="52" t="s">
        <v>524</v>
      </c>
      <c r="C370" s="341" t="s">
        <v>514</v>
      </c>
      <c r="D370" s="341">
        <v>15</v>
      </c>
      <c r="E370" s="341" t="s">
        <v>515</v>
      </c>
      <c r="F370" s="83"/>
      <c r="G370" s="83">
        <f>D370*F370</f>
        <v>0</v>
      </c>
    </row>
    <row r="371" spans="1:7" s="335" customFormat="1" ht="15">
      <c r="A371" s="73"/>
      <c r="B371" s="52"/>
      <c r="C371" s="48"/>
      <c r="D371" s="74"/>
      <c r="E371" s="75"/>
      <c r="F371" s="76"/>
      <c r="G371" s="54"/>
    </row>
    <row r="372" spans="1:7" s="335" customFormat="1" ht="171.75" customHeight="1">
      <c r="A372" s="51" t="s">
        <v>525</v>
      </c>
      <c r="B372" s="52" t="s">
        <v>754</v>
      </c>
      <c r="C372" s="341" t="s">
        <v>514</v>
      </c>
      <c r="D372" s="341">
        <v>10</v>
      </c>
      <c r="E372" s="341" t="s">
        <v>515</v>
      </c>
      <c r="F372" s="83"/>
      <c r="G372" s="83">
        <f>D372*F372</f>
        <v>0</v>
      </c>
    </row>
    <row r="373" spans="1:7" s="335" customFormat="1" ht="15">
      <c r="A373" s="73"/>
      <c r="B373" s="52"/>
      <c r="C373" s="341"/>
      <c r="D373" s="341"/>
      <c r="E373" s="341"/>
      <c r="F373" s="83"/>
      <c r="G373" s="83"/>
    </row>
    <row r="374" spans="1:7" s="335" customFormat="1" ht="30">
      <c r="A374" s="51" t="s">
        <v>526</v>
      </c>
      <c r="B374" s="52" t="s">
        <v>527</v>
      </c>
      <c r="C374" s="341" t="s">
        <v>514</v>
      </c>
      <c r="D374" s="341">
        <v>1</v>
      </c>
      <c r="E374" s="341" t="s">
        <v>515</v>
      </c>
      <c r="F374" s="83"/>
      <c r="G374" s="83">
        <f>D374*F374</f>
        <v>0</v>
      </c>
    </row>
    <row r="375" spans="1:7" s="335" customFormat="1" ht="15">
      <c r="A375" s="89"/>
      <c r="B375" s="52"/>
      <c r="C375" s="341"/>
      <c r="D375" s="341"/>
      <c r="E375" s="341"/>
      <c r="F375" s="83"/>
      <c r="G375" s="83"/>
    </row>
    <row r="376" spans="1:7" s="335" customFormat="1" ht="45">
      <c r="A376" s="89" t="s">
        <v>528</v>
      </c>
      <c r="B376" s="52" t="s">
        <v>749</v>
      </c>
      <c r="C376" s="47"/>
      <c r="D376" s="84"/>
      <c r="E376" s="85"/>
      <c r="F376" s="86"/>
      <c r="G376" s="87"/>
    </row>
    <row r="377" spans="1:7" s="335" customFormat="1" ht="15">
      <c r="A377" s="88" t="s">
        <v>529</v>
      </c>
      <c r="B377" s="56" t="s">
        <v>530</v>
      </c>
      <c r="C377" s="47"/>
      <c r="D377" s="84"/>
      <c r="E377" s="85"/>
      <c r="F377" s="86"/>
      <c r="G377" s="87"/>
    </row>
    <row r="378" spans="1:7" s="335" customFormat="1" ht="15">
      <c r="A378" s="88" t="s">
        <v>529</v>
      </c>
      <c r="B378" s="56" t="s">
        <v>531</v>
      </c>
      <c r="C378" s="47"/>
      <c r="D378" s="84"/>
      <c r="E378" s="85"/>
      <c r="F378" s="86"/>
      <c r="G378" s="87"/>
    </row>
    <row r="379" spans="1:7" s="335" customFormat="1" ht="45">
      <c r="A379" s="88" t="s">
        <v>529</v>
      </c>
      <c r="B379" s="56" t="s">
        <v>532</v>
      </c>
      <c r="C379" s="47"/>
      <c r="D379" s="84"/>
      <c r="E379" s="85"/>
      <c r="F379" s="86"/>
      <c r="G379" s="87"/>
    </row>
    <row r="380" spans="1:7" s="335" customFormat="1" ht="15">
      <c r="A380" s="88" t="s">
        <v>529</v>
      </c>
      <c r="B380" s="56" t="s">
        <v>533</v>
      </c>
      <c r="C380" s="47"/>
      <c r="D380" s="84"/>
      <c r="E380" s="85"/>
      <c r="F380" s="86"/>
      <c r="G380" s="87"/>
    </row>
    <row r="381" spans="1:7" s="335" customFormat="1" ht="15">
      <c r="A381" s="88" t="s">
        <v>529</v>
      </c>
      <c r="B381" s="56" t="s">
        <v>534</v>
      </c>
      <c r="C381" s="47"/>
      <c r="D381" s="84"/>
      <c r="E381" s="85"/>
      <c r="F381" s="86"/>
      <c r="G381" s="87"/>
    </row>
    <row r="382" spans="1:7" s="335" customFormat="1" ht="15">
      <c r="A382" s="88" t="s">
        <v>529</v>
      </c>
      <c r="B382" s="56" t="s">
        <v>535</v>
      </c>
      <c r="C382" s="47" t="s">
        <v>536</v>
      </c>
      <c r="D382" s="84">
        <v>1</v>
      </c>
      <c r="E382" s="85" t="s">
        <v>515</v>
      </c>
      <c r="F382" s="86"/>
      <c r="G382" s="297">
        <f>D382*F382</f>
        <v>0</v>
      </c>
    </row>
    <row r="383" spans="1:7" s="335" customFormat="1" ht="15.75" thickBot="1">
      <c r="A383" s="88"/>
      <c r="B383" s="56"/>
      <c r="C383" s="47"/>
      <c r="D383" s="84"/>
      <c r="E383" s="85"/>
      <c r="F383" s="86"/>
      <c r="G383" s="87"/>
    </row>
    <row r="384" spans="1:7" s="335" customFormat="1" ht="16.5" thickTop="1" thickBot="1">
      <c r="A384" s="342"/>
      <c r="B384" s="343" t="s">
        <v>537</v>
      </c>
      <c r="C384" s="344"/>
      <c r="D384" s="345"/>
      <c r="E384" s="344"/>
      <c r="F384" s="345"/>
      <c r="G384" s="345">
        <f>SUM(G13:G382)</f>
        <v>0</v>
      </c>
    </row>
    <row r="385" spans="1:7" s="335" customFormat="1" ht="15.75" thickTop="1">
      <c r="A385" s="328"/>
      <c r="B385" s="329"/>
      <c r="C385" s="330"/>
      <c r="D385" s="331"/>
      <c r="E385" s="322"/>
      <c r="F385" s="322"/>
      <c r="G385" s="322"/>
    </row>
    <row r="386" spans="1:7" s="335" customFormat="1" ht="15">
      <c r="A386" s="346" t="s">
        <v>20</v>
      </c>
      <c r="B386" s="347" t="s">
        <v>538</v>
      </c>
      <c r="C386" s="330"/>
      <c r="D386" s="331"/>
      <c r="E386" s="322"/>
      <c r="F386" s="322"/>
      <c r="G386" s="322"/>
    </row>
    <row r="387" spans="1:7" s="335" customFormat="1" ht="15">
      <c r="A387" s="346"/>
      <c r="B387" s="347"/>
      <c r="C387" s="330"/>
      <c r="D387" s="331"/>
      <c r="E387" s="322"/>
      <c r="F387" s="322"/>
      <c r="G387" s="322"/>
    </row>
    <row r="388" spans="1:7" s="335" customFormat="1" ht="135">
      <c r="A388" s="51" t="s">
        <v>539</v>
      </c>
      <c r="B388" s="52" t="s">
        <v>540</v>
      </c>
      <c r="C388" s="47" t="s">
        <v>333</v>
      </c>
      <c r="D388" s="53">
        <v>1</v>
      </c>
      <c r="E388" s="48" t="s">
        <v>334</v>
      </c>
      <c r="F388" s="48"/>
      <c r="G388" s="297">
        <f>D388*F388</f>
        <v>0</v>
      </c>
    </row>
    <row r="389" spans="1:7" s="335" customFormat="1" ht="15">
      <c r="A389" s="51"/>
      <c r="B389" s="52"/>
      <c r="C389" s="47"/>
      <c r="D389" s="53"/>
      <c r="E389" s="48"/>
      <c r="F389" s="48"/>
      <c r="G389" s="297"/>
    </row>
    <row r="390" spans="1:7" s="335" customFormat="1" ht="63.75">
      <c r="A390" s="328" t="s">
        <v>541</v>
      </c>
      <c r="B390" s="329" t="s">
        <v>542</v>
      </c>
      <c r="C390" s="47" t="s">
        <v>543</v>
      </c>
      <c r="D390" s="84">
        <v>1</v>
      </c>
      <c r="E390" s="85" t="s">
        <v>515</v>
      </c>
      <c r="F390" s="86"/>
      <c r="G390" s="297">
        <f>D390*F390</f>
        <v>0</v>
      </c>
    </row>
    <row r="391" spans="1:7" s="335" customFormat="1" ht="15">
      <c r="A391" s="328"/>
      <c r="B391" s="329"/>
      <c r="C391" s="330"/>
      <c r="D391" s="331"/>
      <c r="E391" s="322"/>
      <c r="F391" s="322"/>
      <c r="G391" s="297"/>
    </row>
    <row r="392" spans="1:7" s="335" customFormat="1" ht="51">
      <c r="A392" s="328" t="s">
        <v>544</v>
      </c>
      <c r="B392" s="329" t="s">
        <v>545</v>
      </c>
      <c r="C392" s="47" t="s">
        <v>543</v>
      </c>
      <c r="D392" s="84">
        <v>1</v>
      </c>
      <c r="E392" s="85" t="s">
        <v>515</v>
      </c>
      <c r="F392" s="86"/>
      <c r="G392" s="297">
        <f>D392*F392</f>
        <v>0</v>
      </c>
    </row>
    <row r="393" spans="1:7" s="335" customFormat="1" ht="15">
      <c r="A393" s="328"/>
      <c r="B393" s="329"/>
      <c r="C393" s="47"/>
      <c r="D393" s="84"/>
      <c r="E393" s="85"/>
      <c r="F393" s="86"/>
      <c r="G393" s="297"/>
    </row>
    <row r="394" spans="1:7" s="335" customFormat="1" ht="135">
      <c r="A394" s="348" t="s">
        <v>546</v>
      </c>
      <c r="B394" s="349" t="s">
        <v>547</v>
      </c>
      <c r="C394" s="350"/>
      <c r="D394" s="351"/>
      <c r="E394" s="352"/>
      <c r="F394" s="352"/>
      <c r="G394" s="297"/>
    </row>
    <row r="395" spans="1:7" s="335" customFormat="1" ht="15">
      <c r="A395" s="348"/>
      <c r="B395" s="273" t="s">
        <v>548</v>
      </c>
      <c r="C395" s="350"/>
      <c r="D395" s="351"/>
      <c r="E395" s="352"/>
      <c r="F395" s="352"/>
      <c r="G395" s="297"/>
    </row>
    <row r="396" spans="1:7" s="335" customFormat="1" ht="30">
      <c r="A396" s="348"/>
      <c r="B396" s="273" t="s">
        <v>549</v>
      </c>
      <c r="C396" s="350"/>
      <c r="D396" s="351"/>
      <c r="E396" s="352"/>
      <c r="F396" s="352"/>
      <c r="G396" s="297"/>
    </row>
    <row r="397" spans="1:7" s="335" customFormat="1" ht="45">
      <c r="A397" s="348"/>
      <c r="B397" s="273" t="s">
        <v>550</v>
      </c>
      <c r="C397" s="350"/>
      <c r="D397" s="351"/>
      <c r="E397" s="352"/>
      <c r="F397" s="352"/>
      <c r="G397" s="297"/>
    </row>
    <row r="398" spans="1:7" s="335" customFormat="1" ht="15">
      <c r="A398" s="348"/>
      <c r="B398" s="273" t="s">
        <v>551</v>
      </c>
      <c r="C398" s="353"/>
      <c r="D398" s="351"/>
      <c r="E398" s="352"/>
      <c r="F398" s="352"/>
      <c r="G398" s="297"/>
    </row>
    <row r="399" spans="1:7" s="335" customFormat="1" ht="30">
      <c r="A399" s="348"/>
      <c r="B399" s="273" t="s">
        <v>552</v>
      </c>
      <c r="C399" s="353"/>
      <c r="D399" s="351"/>
      <c r="E399" s="352"/>
      <c r="F399" s="352"/>
      <c r="G399" s="297"/>
    </row>
    <row r="400" spans="1:7" s="335" customFormat="1" ht="15">
      <c r="A400" s="348"/>
      <c r="B400" s="354" t="s">
        <v>553</v>
      </c>
      <c r="C400" s="350"/>
      <c r="D400" s="351"/>
      <c r="E400" s="352"/>
      <c r="F400" s="352"/>
      <c r="G400" s="297"/>
    </row>
    <row r="401" spans="1:7" s="335" customFormat="1" ht="15">
      <c r="A401" s="348"/>
      <c r="B401" s="273" t="s">
        <v>554</v>
      </c>
      <c r="C401" s="350"/>
      <c r="D401" s="351"/>
      <c r="E401" s="352"/>
      <c r="F401" s="352"/>
      <c r="G401" s="297"/>
    </row>
    <row r="402" spans="1:7" s="335" customFormat="1" ht="15">
      <c r="A402" s="348"/>
      <c r="B402" s="354" t="s">
        <v>555</v>
      </c>
      <c r="C402" s="350"/>
      <c r="D402" s="351"/>
      <c r="E402" s="352"/>
      <c r="F402" s="352"/>
      <c r="G402" s="297"/>
    </row>
    <row r="403" spans="1:7" s="335" customFormat="1" ht="30">
      <c r="A403" s="348"/>
      <c r="B403" s="273" t="s">
        <v>556</v>
      </c>
      <c r="C403" s="350"/>
      <c r="D403" s="351"/>
      <c r="E403" s="352"/>
      <c r="F403" s="352"/>
      <c r="G403" s="297"/>
    </row>
    <row r="404" spans="1:7" s="335" customFormat="1" ht="30">
      <c r="A404" s="348"/>
      <c r="B404" s="273" t="s">
        <v>557</v>
      </c>
      <c r="C404" s="355" t="s">
        <v>1</v>
      </c>
      <c r="D404" s="356">
        <v>1</v>
      </c>
      <c r="E404" s="355" t="s">
        <v>334</v>
      </c>
      <c r="F404" s="356"/>
      <c r="G404" s="297">
        <f>D404*F404</f>
        <v>0</v>
      </c>
    </row>
    <row r="405" spans="1:7" s="335" customFormat="1" ht="15">
      <c r="A405" s="348"/>
      <c r="B405" s="357"/>
      <c r="C405" s="358"/>
      <c r="D405" s="359"/>
      <c r="E405" s="358"/>
      <c r="F405" s="359"/>
      <c r="G405" s="87"/>
    </row>
    <row r="406" spans="1:7" s="335" customFormat="1" ht="45">
      <c r="A406" s="348" t="s">
        <v>558</v>
      </c>
      <c r="B406" s="357" t="s">
        <v>559</v>
      </c>
      <c r="C406" s="358"/>
      <c r="D406" s="359"/>
      <c r="E406" s="358"/>
      <c r="F406" s="359"/>
      <c r="G406" s="87"/>
    </row>
    <row r="407" spans="1:7" s="335" customFormat="1" ht="15">
      <c r="A407" s="348"/>
      <c r="B407" s="273" t="s">
        <v>548</v>
      </c>
      <c r="C407" s="350"/>
      <c r="D407" s="351"/>
      <c r="E407" s="352"/>
      <c r="F407" s="352"/>
      <c r="G407" s="352"/>
    </row>
    <row r="408" spans="1:7" s="335" customFormat="1" ht="30">
      <c r="A408" s="348"/>
      <c r="B408" s="273" t="s">
        <v>549</v>
      </c>
      <c r="C408" s="350"/>
      <c r="D408" s="351"/>
      <c r="E408" s="352"/>
      <c r="F408" s="352"/>
      <c r="G408" s="352"/>
    </row>
    <row r="409" spans="1:7" s="335" customFormat="1" ht="30">
      <c r="A409" s="348"/>
      <c r="B409" s="357" t="s">
        <v>552</v>
      </c>
      <c r="C409" s="355"/>
      <c r="D409" s="356"/>
      <c r="E409" s="355"/>
      <c r="F409" s="356"/>
      <c r="G409" s="87"/>
    </row>
    <row r="410" spans="1:7" s="335" customFormat="1" ht="15">
      <c r="A410" s="348"/>
      <c r="B410" s="273" t="s">
        <v>560</v>
      </c>
      <c r="C410" s="353"/>
      <c r="D410" s="351"/>
      <c r="E410" s="352"/>
      <c r="F410" s="352"/>
      <c r="G410" s="352"/>
    </row>
    <row r="411" spans="1:7" s="335" customFormat="1" ht="30">
      <c r="A411" s="348"/>
      <c r="B411" s="273" t="s">
        <v>552</v>
      </c>
      <c r="C411" s="353"/>
      <c r="D411" s="351"/>
      <c r="E411" s="352"/>
      <c r="F411" s="352"/>
      <c r="G411" s="352"/>
    </row>
    <row r="412" spans="1:7" s="335" customFormat="1" ht="15">
      <c r="A412" s="348"/>
      <c r="B412" s="354" t="s">
        <v>561</v>
      </c>
      <c r="C412" s="350"/>
      <c r="D412" s="351"/>
      <c r="E412" s="352"/>
      <c r="F412" s="352"/>
      <c r="G412" s="352"/>
    </row>
    <row r="413" spans="1:7" s="335" customFormat="1" ht="15">
      <c r="A413" s="348"/>
      <c r="B413" s="273" t="s">
        <v>562</v>
      </c>
      <c r="C413" s="350"/>
      <c r="D413" s="351"/>
      <c r="E413" s="352"/>
      <c r="F413" s="352"/>
      <c r="G413" s="352"/>
    </row>
    <row r="414" spans="1:7" s="335" customFormat="1" ht="15">
      <c r="A414" s="348"/>
      <c r="B414" s="354" t="s">
        <v>555</v>
      </c>
      <c r="C414" s="350"/>
      <c r="D414" s="351"/>
      <c r="E414" s="352"/>
      <c r="F414" s="352"/>
      <c r="G414" s="352"/>
    </row>
    <row r="415" spans="1:7" s="335" customFormat="1" ht="30">
      <c r="A415" s="348"/>
      <c r="B415" s="357" t="s">
        <v>557</v>
      </c>
      <c r="C415" s="355" t="s">
        <v>1</v>
      </c>
      <c r="D415" s="356">
        <v>1</v>
      </c>
      <c r="E415" s="355" t="s">
        <v>334</v>
      </c>
      <c r="F415" s="356"/>
      <c r="G415" s="297">
        <f>D415*F415</f>
        <v>0</v>
      </c>
    </row>
    <row r="416" spans="1:7" s="335" customFormat="1" ht="15">
      <c r="A416" s="348"/>
      <c r="B416" s="357"/>
      <c r="C416" s="355"/>
      <c r="D416" s="356"/>
      <c r="E416" s="355"/>
      <c r="F416" s="356"/>
      <c r="G416" s="87"/>
    </row>
    <row r="417" spans="1:7" s="335" customFormat="1" ht="60">
      <c r="A417" s="348" t="s">
        <v>563</v>
      </c>
      <c r="B417" s="273" t="s">
        <v>756</v>
      </c>
      <c r="G417" s="297">
        <f>D424*F424</f>
        <v>0</v>
      </c>
    </row>
    <row r="418" spans="1:7" s="322" customFormat="1" ht="30">
      <c r="A418" s="314"/>
      <c r="B418" s="309" t="s">
        <v>716</v>
      </c>
      <c r="C418" s="318"/>
      <c r="D418" s="297"/>
      <c r="E418" s="318"/>
      <c r="F418" s="297"/>
      <c r="G418" s="297"/>
    </row>
    <row r="419" spans="1:7" s="322" customFormat="1" ht="30">
      <c r="A419" s="314"/>
      <c r="B419" s="307" t="s">
        <v>755</v>
      </c>
      <c r="C419" s="318"/>
      <c r="D419" s="297"/>
      <c r="E419" s="318"/>
      <c r="F419" s="297"/>
      <c r="G419" s="297"/>
    </row>
    <row r="420" spans="1:7" s="322" customFormat="1" ht="15">
      <c r="A420" s="314"/>
      <c r="B420" s="316" t="s">
        <v>717</v>
      </c>
      <c r="C420" s="318"/>
      <c r="D420" s="297"/>
      <c r="E420" s="318"/>
      <c r="F420" s="297"/>
      <c r="G420" s="297"/>
    </row>
    <row r="421" spans="1:7" s="335" customFormat="1" ht="30">
      <c r="A421" s="360" t="s">
        <v>37</v>
      </c>
      <c r="B421" s="357" t="s">
        <v>757</v>
      </c>
      <c r="C421" s="358"/>
      <c r="D421" s="359"/>
      <c r="E421" s="358"/>
      <c r="F421" s="359"/>
      <c r="G421" s="87"/>
    </row>
    <row r="422" spans="1:7" s="335" customFormat="1" ht="15">
      <c r="A422" s="360" t="s">
        <v>37</v>
      </c>
      <c r="B422" s="357" t="s">
        <v>758</v>
      </c>
      <c r="C422" s="358"/>
      <c r="D422" s="359"/>
      <c r="E422" s="358"/>
      <c r="F422" s="359"/>
      <c r="G422" s="87"/>
    </row>
    <row r="423" spans="1:7" s="335" customFormat="1" ht="15">
      <c r="A423" s="360" t="s">
        <v>37</v>
      </c>
      <c r="B423" s="357" t="s">
        <v>759</v>
      </c>
      <c r="C423" s="358"/>
      <c r="D423" s="359"/>
      <c r="E423" s="358"/>
      <c r="F423" s="359"/>
      <c r="G423" s="87"/>
    </row>
    <row r="424" spans="1:7" s="335" customFormat="1" ht="15">
      <c r="A424" s="348"/>
      <c r="B424" s="357"/>
      <c r="C424" s="355" t="s">
        <v>1</v>
      </c>
      <c r="D424" s="356">
        <v>1</v>
      </c>
      <c r="E424" s="355" t="s">
        <v>334</v>
      </c>
      <c r="F424" s="356"/>
      <c r="G424" s="87"/>
    </row>
    <row r="425" spans="1:7" s="335" customFormat="1" ht="15">
      <c r="A425" s="348"/>
      <c r="B425" s="357"/>
      <c r="C425" s="358"/>
      <c r="D425" s="359"/>
      <c r="E425" s="358"/>
      <c r="F425" s="359"/>
      <c r="G425" s="87"/>
    </row>
    <row r="426" spans="1:7" s="335" customFormat="1" ht="85.5">
      <c r="A426" s="348"/>
      <c r="B426" s="361" t="s">
        <v>564</v>
      </c>
      <c r="C426" s="358"/>
      <c r="D426" s="359"/>
      <c r="E426" s="358"/>
      <c r="F426" s="359"/>
      <c r="G426" s="87"/>
    </row>
    <row r="427" spans="1:7" s="335" customFormat="1" ht="15">
      <c r="A427" s="348"/>
      <c r="B427" s="357"/>
      <c r="C427" s="358"/>
      <c r="D427" s="359"/>
      <c r="E427" s="358"/>
      <c r="F427" s="359"/>
      <c r="G427" s="87"/>
    </row>
    <row r="428" spans="1:7" s="335" customFormat="1" ht="30">
      <c r="A428" s="73" t="s">
        <v>565</v>
      </c>
      <c r="B428" s="274" t="s">
        <v>566</v>
      </c>
      <c r="C428" s="358" t="s">
        <v>567</v>
      </c>
      <c r="D428" s="359">
        <v>80</v>
      </c>
      <c r="E428" s="358" t="s">
        <v>334</v>
      </c>
      <c r="F428" s="359"/>
      <c r="G428" s="297">
        <f>D428*F428</f>
        <v>0</v>
      </c>
    </row>
    <row r="429" spans="1:7" s="335" customFormat="1" ht="15">
      <c r="A429" s="73"/>
      <c r="B429" s="274"/>
      <c r="C429" s="358"/>
      <c r="D429" s="359"/>
      <c r="E429" s="358"/>
      <c r="F429" s="359"/>
      <c r="G429" s="87"/>
    </row>
    <row r="430" spans="1:7" s="335" customFormat="1" ht="60">
      <c r="A430" s="73" t="s">
        <v>568</v>
      </c>
      <c r="B430" s="274" t="s">
        <v>569</v>
      </c>
      <c r="C430" s="358" t="s">
        <v>1</v>
      </c>
      <c r="D430" s="359">
        <v>2</v>
      </c>
      <c r="E430" s="358" t="s">
        <v>334</v>
      </c>
      <c r="F430" s="359"/>
      <c r="G430" s="297">
        <f>D430*F430</f>
        <v>0</v>
      </c>
    </row>
    <row r="431" spans="1:7" s="335" customFormat="1" ht="15">
      <c r="A431" s="73"/>
      <c r="B431" s="274"/>
      <c r="C431" s="358"/>
      <c r="D431" s="359"/>
      <c r="E431" s="358"/>
      <c r="F431" s="359"/>
      <c r="G431" s="87"/>
    </row>
    <row r="432" spans="1:7" s="335" customFormat="1" ht="315.75" customHeight="1">
      <c r="A432" s="348"/>
      <c r="B432" s="361" t="s">
        <v>570</v>
      </c>
      <c r="C432" s="358"/>
      <c r="D432" s="359"/>
      <c r="E432" s="358"/>
      <c r="F432" s="359"/>
      <c r="G432" s="87"/>
    </row>
    <row r="433" spans="1:7" s="335" customFormat="1" ht="30">
      <c r="A433" s="73" t="s">
        <v>571</v>
      </c>
      <c r="B433" s="274" t="s">
        <v>760</v>
      </c>
      <c r="C433" s="358" t="s">
        <v>567</v>
      </c>
      <c r="D433" s="359">
        <v>60</v>
      </c>
      <c r="E433" s="358" t="s">
        <v>334</v>
      </c>
      <c r="F433" s="359"/>
      <c r="G433" s="54">
        <f>D433*F433</f>
        <v>0</v>
      </c>
    </row>
    <row r="434" spans="1:7" s="335" customFormat="1" ht="15">
      <c r="A434" s="73"/>
      <c r="B434" s="274"/>
      <c r="C434" s="358"/>
      <c r="D434" s="359"/>
      <c r="E434" s="358"/>
      <c r="F434" s="359"/>
      <c r="G434" s="87"/>
    </row>
    <row r="435" spans="1:7" s="335" customFormat="1" ht="30">
      <c r="A435" s="73" t="s">
        <v>572</v>
      </c>
      <c r="B435" s="274" t="s">
        <v>573</v>
      </c>
      <c r="C435" s="358" t="s">
        <v>567</v>
      </c>
      <c r="D435" s="359">
        <v>6000</v>
      </c>
      <c r="E435" s="358" t="s">
        <v>334</v>
      </c>
      <c r="F435" s="359"/>
      <c r="G435" s="297">
        <f>D435*F435</f>
        <v>0</v>
      </c>
    </row>
    <row r="436" spans="1:7" s="335" customFormat="1" ht="15">
      <c r="A436" s="73"/>
      <c r="B436" s="274"/>
      <c r="C436" s="75"/>
      <c r="D436" s="76"/>
      <c r="G436" s="297"/>
    </row>
    <row r="437" spans="1:7" s="335" customFormat="1" ht="15">
      <c r="A437" s="348" t="s">
        <v>574</v>
      </c>
      <c r="B437" s="349" t="s">
        <v>575</v>
      </c>
      <c r="C437" s="358" t="s">
        <v>1</v>
      </c>
      <c r="D437" s="359">
        <v>90</v>
      </c>
      <c r="E437" s="358" t="s">
        <v>334</v>
      </c>
      <c r="F437" s="359"/>
      <c r="G437" s="297">
        <f>D437*F437</f>
        <v>0</v>
      </c>
    </row>
    <row r="438" spans="1:7" s="335" customFormat="1" ht="15">
      <c r="A438" s="348"/>
      <c r="B438" s="349"/>
      <c r="C438" s="358"/>
      <c r="D438" s="359"/>
      <c r="E438" s="358"/>
      <c r="F438" s="359"/>
      <c r="G438" s="297"/>
    </row>
    <row r="439" spans="1:7" s="335" customFormat="1" ht="45">
      <c r="A439" s="348" t="s">
        <v>576</v>
      </c>
      <c r="B439" s="362" t="s">
        <v>577</v>
      </c>
      <c r="C439" s="358" t="s">
        <v>1</v>
      </c>
      <c r="D439" s="359">
        <v>12</v>
      </c>
      <c r="E439" s="358" t="s">
        <v>334</v>
      </c>
      <c r="F439" s="359"/>
      <c r="G439" s="297">
        <f>D439*F439</f>
        <v>0</v>
      </c>
    </row>
    <row r="440" spans="1:7" s="335" customFormat="1" ht="15">
      <c r="A440" s="73"/>
      <c r="B440" s="274"/>
      <c r="C440" s="75"/>
      <c r="D440" s="76"/>
    </row>
    <row r="441" spans="1:7" s="335" customFormat="1" ht="117" customHeight="1">
      <c r="A441" s="73"/>
      <c r="B441" s="45" t="s">
        <v>578</v>
      </c>
      <c r="C441" s="75"/>
      <c r="D441" s="76"/>
    </row>
    <row r="442" spans="1:7" s="335" customFormat="1" ht="15">
      <c r="A442" s="73"/>
      <c r="B442" s="45"/>
      <c r="C442" s="75"/>
      <c r="D442" s="76"/>
    </row>
    <row r="443" spans="1:7" s="335" customFormat="1" ht="20.25" customHeight="1">
      <c r="A443" s="363" t="s">
        <v>579</v>
      </c>
      <c r="B443" s="364" t="s">
        <v>580</v>
      </c>
      <c r="C443" s="365" t="s">
        <v>1</v>
      </c>
      <c r="D443" s="359">
        <v>6</v>
      </c>
      <c r="E443" s="358" t="s">
        <v>334</v>
      </c>
      <c r="F443" s="359"/>
      <c r="G443" s="359">
        <f>D443*F443</f>
        <v>0</v>
      </c>
    </row>
    <row r="444" spans="1:7" s="335" customFormat="1" ht="15">
      <c r="A444" s="73"/>
      <c r="B444" s="274"/>
      <c r="C444" s="75"/>
      <c r="D444" s="76"/>
    </row>
    <row r="445" spans="1:7" s="335" customFormat="1" ht="105">
      <c r="A445" s="363" t="s">
        <v>581</v>
      </c>
      <c r="B445" s="364" t="s">
        <v>582</v>
      </c>
      <c r="C445" s="358" t="s">
        <v>1</v>
      </c>
      <c r="D445" s="359">
        <v>21</v>
      </c>
      <c r="E445" s="358" t="s">
        <v>334</v>
      </c>
      <c r="F445" s="359"/>
      <c r="G445" s="297">
        <f>D445*F445</f>
        <v>0</v>
      </c>
    </row>
    <row r="446" spans="1:7" s="335" customFormat="1" ht="15">
      <c r="A446" s="73"/>
      <c r="B446" s="274"/>
      <c r="C446" s="75"/>
      <c r="D446" s="76"/>
      <c r="G446" s="297"/>
    </row>
    <row r="447" spans="1:7" s="335" customFormat="1" ht="90">
      <c r="A447" s="363" t="s">
        <v>583</v>
      </c>
      <c r="B447" s="364" t="s">
        <v>584</v>
      </c>
      <c r="C447" s="358" t="s">
        <v>1</v>
      </c>
      <c r="D447" s="359">
        <v>18</v>
      </c>
      <c r="E447" s="358" t="s">
        <v>334</v>
      </c>
      <c r="F447" s="359"/>
      <c r="G447" s="297">
        <f>D447*F447</f>
        <v>0</v>
      </c>
    </row>
    <row r="448" spans="1:7" s="335" customFormat="1" ht="15">
      <c r="A448" s="73"/>
      <c r="B448" s="274"/>
      <c r="C448" s="75"/>
      <c r="D448" s="76"/>
    </row>
    <row r="449" spans="1:7" s="335" customFormat="1" ht="90">
      <c r="A449" s="363" t="s">
        <v>585</v>
      </c>
      <c r="B449" s="364" t="s">
        <v>586</v>
      </c>
      <c r="C449" s="358" t="s">
        <v>1</v>
      </c>
      <c r="D449" s="359">
        <v>14</v>
      </c>
      <c r="E449" s="358" t="s">
        <v>334</v>
      </c>
      <c r="F449" s="359"/>
      <c r="G449" s="297">
        <f>D449*F449</f>
        <v>0</v>
      </c>
    </row>
    <row r="450" spans="1:7" s="335" customFormat="1" ht="15">
      <c r="A450" s="73"/>
      <c r="B450" s="274"/>
      <c r="C450" s="75"/>
      <c r="D450" s="76"/>
    </row>
    <row r="451" spans="1:7" s="335" customFormat="1" ht="180">
      <c r="A451" s="73" t="s">
        <v>587</v>
      </c>
      <c r="B451" s="52" t="s">
        <v>754</v>
      </c>
      <c r="C451" s="47" t="s">
        <v>514</v>
      </c>
      <c r="D451" s="47">
        <v>10</v>
      </c>
      <c r="E451" s="47" t="s">
        <v>515</v>
      </c>
      <c r="F451" s="82"/>
      <c r="G451" s="82">
        <f>D451*F451</f>
        <v>0</v>
      </c>
    </row>
    <row r="452" spans="1:7" s="335" customFormat="1" ht="15">
      <c r="A452" s="73"/>
      <c r="B452" s="274"/>
      <c r="C452" s="75"/>
      <c r="D452" s="76"/>
    </row>
    <row r="453" spans="1:7" s="335" customFormat="1" ht="30">
      <c r="A453" s="363" t="s">
        <v>588</v>
      </c>
      <c r="B453" s="366" t="s">
        <v>589</v>
      </c>
      <c r="C453" s="358" t="s">
        <v>590</v>
      </c>
      <c r="D453" s="359">
        <v>40</v>
      </c>
      <c r="E453" s="359" t="s">
        <v>334</v>
      </c>
      <c r="F453" s="359"/>
      <c r="G453" s="297">
        <f>D453*F453</f>
        <v>0</v>
      </c>
    </row>
    <row r="454" spans="1:7" s="335" customFormat="1" ht="15">
      <c r="A454" s="363"/>
      <c r="B454" s="366"/>
      <c r="C454" s="358"/>
      <c r="D454" s="359"/>
      <c r="E454" s="359"/>
      <c r="F454" s="359"/>
      <c r="G454" s="87"/>
    </row>
    <row r="455" spans="1:7" s="335" customFormat="1" ht="30">
      <c r="A455" s="51" t="s">
        <v>591</v>
      </c>
      <c r="B455" s="52" t="s">
        <v>527</v>
      </c>
      <c r="C455" s="341" t="s">
        <v>514</v>
      </c>
      <c r="D455" s="341">
        <v>1</v>
      </c>
      <c r="E455" s="341" t="s">
        <v>515</v>
      </c>
      <c r="F455" s="83"/>
      <c r="G455" s="83">
        <f>D455*F455</f>
        <v>0</v>
      </c>
    </row>
    <row r="456" spans="1:7" s="335" customFormat="1" ht="15">
      <c r="A456" s="363"/>
      <c r="B456" s="366"/>
      <c r="C456" s="358"/>
      <c r="D456" s="359"/>
      <c r="E456" s="359"/>
      <c r="F456" s="359"/>
      <c r="G456" s="87"/>
    </row>
    <row r="457" spans="1:7" s="335" customFormat="1" ht="30">
      <c r="A457" s="363" t="s">
        <v>592</v>
      </c>
      <c r="B457" s="367" t="s">
        <v>593</v>
      </c>
      <c r="C457" s="358" t="s">
        <v>594</v>
      </c>
      <c r="D457" s="359">
        <v>1</v>
      </c>
      <c r="E457" s="358" t="s">
        <v>334</v>
      </c>
      <c r="F457" s="359"/>
      <c r="G457" s="297">
        <f>D457*F457</f>
        <v>0</v>
      </c>
    </row>
    <row r="458" spans="1:7" s="335" customFormat="1" ht="15.75" thickBot="1">
      <c r="A458" s="368"/>
      <c r="B458" s="369"/>
      <c r="C458" s="370"/>
      <c r="D458" s="371"/>
      <c r="E458" s="372"/>
      <c r="F458" s="372"/>
      <c r="G458" s="372"/>
    </row>
    <row r="459" spans="1:7" s="335" customFormat="1" ht="16.5" thickTop="1" thickBot="1">
      <c r="A459" s="373"/>
      <c r="B459" s="374" t="s">
        <v>537</v>
      </c>
      <c r="C459" s="375"/>
      <c r="D459" s="376"/>
      <c r="E459" s="375"/>
      <c r="F459" s="376"/>
      <c r="G459" s="376">
        <f>SUM(G388:G458)</f>
        <v>0</v>
      </c>
    </row>
    <row r="460" spans="1:7" s="335" customFormat="1" ht="15.75" thickTop="1">
      <c r="A460" s="368"/>
      <c r="B460" s="369"/>
      <c r="C460" s="370"/>
      <c r="D460" s="371"/>
      <c r="E460" s="372"/>
      <c r="F460" s="372"/>
      <c r="G460" s="372"/>
    </row>
    <row r="461" spans="1:7" s="335" customFormat="1" ht="15">
      <c r="A461" s="73"/>
      <c r="B461" s="274"/>
      <c r="C461" s="75"/>
      <c r="D461" s="76"/>
    </row>
    <row r="462" spans="1:7" s="335" customFormat="1" ht="15">
      <c r="A462" s="377"/>
      <c r="B462" s="378" t="s">
        <v>595</v>
      </c>
      <c r="C462" s="370"/>
      <c r="D462" s="371"/>
      <c r="E462" s="372"/>
      <c r="F462" s="372"/>
      <c r="G462" s="372"/>
    </row>
    <row r="463" spans="1:7" s="335" customFormat="1" ht="15">
      <c r="A463" s="368"/>
      <c r="B463" s="369"/>
      <c r="C463" s="370"/>
      <c r="D463" s="371"/>
      <c r="E463" s="372"/>
      <c r="F463" s="372"/>
      <c r="G463" s="372"/>
    </row>
    <row r="464" spans="1:7" s="335" customFormat="1" ht="15">
      <c r="A464" s="368" t="str">
        <f>A11</f>
        <v>1.</v>
      </c>
      <c r="B464" s="379" t="str">
        <f>B11</f>
        <v>INSTALACIJA SNAGE I RASVJETE</v>
      </c>
      <c r="C464" s="370"/>
      <c r="D464" s="371"/>
      <c r="E464" s="372"/>
      <c r="F464" s="372"/>
      <c r="G464" s="380">
        <f>G384</f>
        <v>0</v>
      </c>
    </row>
    <row r="465" spans="1:7" s="335" customFormat="1" ht="15">
      <c r="A465" s="368"/>
      <c r="B465" s="369"/>
      <c r="C465" s="370"/>
      <c r="D465" s="371"/>
      <c r="E465" s="372"/>
      <c r="F465" s="372"/>
      <c r="G465" s="380"/>
    </row>
    <row r="466" spans="1:7" s="335" customFormat="1" ht="15">
      <c r="A466" s="368" t="str">
        <f>A386</f>
        <v>2.</v>
      </c>
      <c r="B466" s="379" t="str">
        <f>B386</f>
        <v>INSTALACIJA LAN MREŽE</v>
      </c>
      <c r="C466" s="370"/>
      <c r="D466" s="371"/>
      <c r="E466" s="372"/>
      <c r="F466" s="372"/>
      <c r="G466" s="380">
        <f>G459</f>
        <v>0</v>
      </c>
    </row>
    <row r="467" spans="1:7" s="335" customFormat="1" ht="15.75" thickBot="1">
      <c r="A467" s="368"/>
      <c r="B467" s="369"/>
      <c r="C467" s="370"/>
      <c r="D467" s="371"/>
      <c r="E467" s="372"/>
      <c r="F467" s="372"/>
      <c r="G467" s="380"/>
    </row>
    <row r="468" spans="1:7" s="335" customFormat="1" ht="16.5" thickTop="1" thickBot="1">
      <c r="A468" s="373"/>
      <c r="B468" s="374" t="s">
        <v>537</v>
      </c>
      <c r="C468" s="375"/>
      <c r="D468" s="376"/>
      <c r="E468" s="375"/>
      <c r="F468" s="376"/>
      <c r="G468" s="376">
        <f>SUM(G464:G467)</f>
        <v>0</v>
      </c>
    </row>
    <row r="469" spans="1:7" s="335" customFormat="1" ht="15.75" thickTop="1">
      <c r="A469" s="381"/>
      <c r="B469" s="382"/>
      <c r="C469" s="383"/>
      <c r="D469" s="384"/>
      <c r="E469" s="323"/>
      <c r="F469" s="323"/>
      <c r="G469" s="323"/>
    </row>
    <row r="470" spans="1:7" s="335" customFormat="1" ht="15">
      <c r="A470" s="73"/>
      <c r="B470" s="274"/>
      <c r="C470" s="75"/>
      <c r="D470" s="76"/>
    </row>
    <row r="471" spans="1:7" s="335" customFormat="1" ht="15">
      <c r="A471" s="73"/>
      <c r="B471" s="274"/>
      <c r="C471" s="75"/>
      <c r="D471" s="76"/>
    </row>
    <row r="472" spans="1:7" s="335" customFormat="1" ht="15">
      <c r="A472" s="73"/>
      <c r="B472" s="274"/>
      <c r="C472" s="75"/>
      <c r="D472" s="76"/>
    </row>
    <row r="473" spans="1:7" s="335" customFormat="1" ht="15">
      <c r="A473" s="73"/>
      <c r="B473" s="274"/>
      <c r="C473" s="75"/>
      <c r="D473" s="76"/>
    </row>
    <row r="474" spans="1:7" s="335" customFormat="1" ht="15">
      <c r="A474" s="73"/>
      <c r="B474" s="274"/>
      <c r="C474" s="75"/>
      <c r="D474" s="76"/>
    </row>
    <row r="475" spans="1:7" s="335" customFormat="1" ht="15">
      <c r="A475" s="73"/>
      <c r="B475" s="274"/>
      <c r="C475" s="75"/>
      <c r="D475" s="76"/>
    </row>
    <row r="476" spans="1:7" s="335" customFormat="1" ht="15">
      <c r="A476" s="73"/>
      <c r="B476" s="274"/>
      <c r="C476" s="75"/>
      <c r="D476" s="76"/>
    </row>
    <row r="477" spans="1:7" s="335" customFormat="1" ht="15">
      <c r="A477" s="73"/>
      <c r="B477" s="274"/>
      <c r="C477" s="75"/>
      <c r="D477" s="76"/>
    </row>
    <row r="478" spans="1:7" s="335" customFormat="1" ht="15">
      <c r="A478" s="73"/>
      <c r="B478" s="274"/>
      <c r="C478" s="75"/>
      <c r="D478" s="76"/>
    </row>
    <row r="479" spans="1:7" s="335" customFormat="1" ht="15">
      <c r="A479" s="73"/>
      <c r="B479" s="274"/>
      <c r="C479" s="75"/>
      <c r="D479" s="76"/>
    </row>
    <row r="480" spans="1:7" s="335" customFormat="1" ht="15">
      <c r="A480" s="73"/>
      <c r="B480" s="274"/>
      <c r="C480" s="75"/>
      <c r="D480" s="76"/>
    </row>
    <row r="481" spans="1:4" s="335" customFormat="1" ht="15">
      <c r="A481" s="73"/>
      <c r="B481" s="274"/>
      <c r="C481" s="75"/>
      <c r="D481" s="76"/>
    </row>
    <row r="482" spans="1:4" s="335" customFormat="1" ht="15">
      <c r="A482" s="73"/>
      <c r="B482" s="274"/>
      <c r="C482" s="75"/>
      <c r="D482" s="76"/>
    </row>
    <row r="483" spans="1:4" s="335" customFormat="1" ht="15">
      <c r="A483" s="73"/>
      <c r="B483" s="274"/>
      <c r="C483" s="75"/>
      <c r="D483" s="76"/>
    </row>
    <row r="484" spans="1:4" s="335" customFormat="1" ht="15">
      <c r="A484" s="73"/>
      <c r="B484" s="274"/>
      <c r="C484" s="75"/>
      <c r="D484" s="76"/>
    </row>
    <row r="485" spans="1:4" s="335" customFormat="1" ht="15">
      <c r="A485" s="73"/>
      <c r="B485" s="274"/>
      <c r="C485" s="75"/>
      <c r="D485" s="76"/>
    </row>
    <row r="486" spans="1:4" s="335" customFormat="1" ht="15">
      <c r="A486" s="73"/>
      <c r="B486" s="274"/>
      <c r="C486" s="75"/>
      <c r="D486" s="76"/>
    </row>
    <row r="487" spans="1:4" s="335" customFormat="1" ht="15">
      <c r="A487" s="73"/>
      <c r="B487" s="274"/>
      <c r="C487" s="75"/>
      <c r="D487" s="76"/>
    </row>
    <row r="488" spans="1:4" s="335" customFormat="1" ht="15">
      <c r="A488" s="73"/>
      <c r="B488" s="274"/>
      <c r="C488" s="75"/>
      <c r="D488" s="76"/>
    </row>
    <row r="489" spans="1:4" s="335" customFormat="1" ht="15">
      <c r="A489" s="73"/>
      <c r="B489" s="274"/>
      <c r="C489" s="75"/>
      <c r="D489" s="76"/>
    </row>
    <row r="490" spans="1:4" s="335" customFormat="1" ht="15">
      <c r="A490" s="73"/>
      <c r="B490" s="274"/>
      <c r="C490" s="75"/>
      <c r="D490" s="76"/>
    </row>
    <row r="491" spans="1:4" s="335" customFormat="1" ht="15">
      <c r="A491" s="73"/>
      <c r="B491" s="274"/>
      <c r="C491" s="75"/>
      <c r="D491" s="76"/>
    </row>
    <row r="492" spans="1:4" s="335" customFormat="1" ht="15">
      <c r="A492" s="73"/>
      <c r="B492" s="274"/>
      <c r="C492" s="75"/>
      <c r="D492" s="76"/>
    </row>
    <row r="493" spans="1:4" s="335" customFormat="1" ht="15">
      <c r="A493" s="73"/>
      <c r="B493" s="274"/>
      <c r="C493" s="75"/>
      <c r="D493" s="76"/>
    </row>
    <row r="494" spans="1:4" s="335" customFormat="1" ht="15">
      <c r="A494" s="73"/>
      <c r="B494" s="274"/>
      <c r="C494" s="75"/>
      <c r="D494" s="76"/>
    </row>
    <row r="495" spans="1:4" s="335" customFormat="1" ht="15">
      <c r="A495" s="73"/>
      <c r="B495" s="274"/>
      <c r="C495" s="75"/>
      <c r="D495" s="76"/>
    </row>
    <row r="496" spans="1:4" s="335" customFormat="1" ht="15">
      <c r="A496" s="73"/>
      <c r="B496" s="274"/>
      <c r="C496" s="75"/>
      <c r="D496" s="76"/>
    </row>
    <row r="497" spans="1:4" s="335" customFormat="1" ht="15">
      <c r="A497" s="73"/>
      <c r="B497" s="274"/>
      <c r="C497" s="75"/>
      <c r="D497" s="76"/>
    </row>
    <row r="498" spans="1:4" s="335" customFormat="1" ht="15">
      <c r="A498" s="73"/>
      <c r="B498" s="274"/>
      <c r="C498" s="75"/>
      <c r="D498" s="76"/>
    </row>
    <row r="499" spans="1:4" s="335" customFormat="1" ht="15">
      <c r="A499" s="73"/>
      <c r="B499" s="274"/>
      <c r="C499" s="75"/>
      <c r="D499" s="76"/>
    </row>
    <row r="500" spans="1:4" s="335" customFormat="1" ht="15">
      <c r="A500" s="73"/>
      <c r="B500" s="274"/>
      <c r="C500" s="75"/>
      <c r="D500" s="76"/>
    </row>
    <row r="501" spans="1:4" s="335" customFormat="1" ht="15">
      <c r="A501" s="73"/>
      <c r="B501" s="274"/>
      <c r="C501" s="75"/>
      <c r="D501" s="76"/>
    </row>
    <row r="502" spans="1:4" s="335" customFormat="1" ht="15">
      <c r="A502" s="73"/>
      <c r="B502" s="274"/>
      <c r="C502" s="75"/>
      <c r="D502" s="76"/>
    </row>
    <row r="503" spans="1:4" s="335" customFormat="1" ht="15">
      <c r="A503" s="73"/>
      <c r="B503" s="274"/>
      <c r="C503" s="75"/>
      <c r="D503" s="76"/>
    </row>
    <row r="504" spans="1:4" s="335" customFormat="1" ht="15">
      <c r="A504" s="73"/>
      <c r="B504" s="274"/>
      <c r="C504" s="75"/>
      <c r="D504" s="76"/>
    </row>
    <row r="505" spans="1:4" s="335" customFormat="1" ht="15">
      <c r="A505" s="73"/>
      <c r="B505" s="274"/>
      <c r="C505" s="75"/>
      <c r="D505" s="76"/>
    </row>
    <row r="506" spans="1:4" s="335" customFormat="1" ht="15">
      <c r="A506" s="73"/>
      <c r="B506" s="274"/>
      <c r="C506" s="75"/>
      <c r="D506" s="76"/>
    </row>
    <row r="507" spans="1:4" s="335" customFormat="1" ht="15">
      <c r="A507" s="73"/>
      <c r="B507" s="274"/>
      <c r="C507" s="75"/>
      <c r="D507" s="76"/>
    </row>
    <row r="508" spans="1:4" s="335" customFormat="1" ht="15">
      <c r="A508" s="73"/>
      <c r="B508" s="274"/>
      <c r="C508" s="75"/>
      <c r="D508" s="76"/>
    </row>
    <row r="509" spans="1:4" s="335" customFormat="1" ht="15">
      <c r="A509" s="73"/>
      <c r="B509" s="274"/>
      <c r="C509" s="75"/>
      <c r="D509" s="76"/>
    </row>
    <row r="510" spans="1:4" s="335" customFormat="1" ht="15">
      <c r="A510" s="73"/>
      <c r="B510" s="274"/>
      <c r="C510" s="75"/>
      <c r="D510" s="76"/>
    </row>
    <row r="511" spans="1:4" s="335" customFormat="1" ht="15">
      <c r="A511" s="73"/>
      <c r="B511" s="274"/>
      <c r="C511" s="75"/>
      <c r="D511" s="76"/>
    </row>
    <row r="512" spans="1:4" s="335" customFormat="1" ht="15">
      <c r="A512" s="73"/>
      <c r="B512" s="274"/>
      <c r="C512" s="75"/>
      <c r="D512" s="76"/>
    </row>
    <row r="513" spans="1:4" s="335" customFormat="1" ht="15">
      <c r="A513" s="73"/>
      <c r="B513" s="274"/>
      <c r="C513" s="75"/>
      <c r="D513" s="76"/>
    </row>
    <row r="514" spans="1:4" s="335" customFormat="1" ht="15">
      <c r="A514" s="73"/>
      <c r="B514" s="274"/>
      <c r="C514" s="75"/>
      <c r="D514" s="76"/>
    </row>
    <row r="515" spans="1:4" s="335" customFormat="1" ht="15">
      <c r="A515" s="73"/>
      <c r="B515" s="274"/>
      <c r="C515" s="75"/>
      <c r="D515" s="76"/>
    </row>
    <row r="516" spans="1:4" s="335" customFormat="1" ht="15">
      <c r="A516" s="73"/>
      <c r="B516" s="274"/>
      <c r="C516" s="75"/>
      <c r="D516" s="76"/>
    </row>
    <row r="517" spans="1:4" s="335" customFormat="1" ht="15">
      <c r="A517" s="73"/>
      <c r="B517" s="274"/>
      <c r="C517" s="75"/>
      <c r="D517" s="76"/>
    </row>
    <row r="518" spans="1:4" s="335" customFormat="1" ht="15">
      <c r="A518" s="73"/>
      <c r="B518" s="274"/>
      <c r="C518" s="75"/>
      <c r="D518" s="76"/>
    </row>
    <row r="519" spans="1:4" s="335" customFormat="1" ht="15">
      <c r="A519" s="73"/>
      <c r="B519" s="274"/>
      <c r="C519" s="75"/>
      <c r="D519" s="76"/>
    </row>
    <row r="520" spans="1:4" s="335" customFormat="1" ht="15">
      <c r="A520" s="73"/>
      <c r="B520" s="274"/>
      <c r="C520" s="75"/>
      <c r="D520" s="76"/>
    </row>
    <row r="521" spans="1:4" s="335" customFormat="1" ht="15">
      <c r="A521" s="73"/>
      <c r="B521" s="274"/>
      <c r="C521" s="75"/>
      <c r="D521" s="76"/>
    </row>
    <row r="522" spans="1:4" s="335" customFormat="1" ht="15">
      <c r="A522" s="73"/>
      <c r="B522" s="274"/>
      <c r="C522" s="75"/>
      <c r="D522" s="76"/>
    </row>
    <row r="523" spans="1:4" s="335" customFormat="1" ht="15">
      <c r="A523" s="73"/>
      <c r="B523" s="274"/>
      <c r="C523" s="75"/>
      <c r="D523" s="76"/>
    </row>
    <row r="524" spans="1:4" s="335" customFormat="1" ht="15">
      <c r="A524" s="73"/>
      <c r="B524" s="274"/>
      <c r="C524" s="75"/>
      <c r="D524" s="76"/>
    </row>
    <row r="525" spans="1:4" s="335" customFormat="1" ht="15">
      <c r="A525" s="73"/>
      <c r="B525" s="274"/>
      <c r="C525" s="75"/>
      <c r="D525" s="76"/>
    </row>
    <row r="526" spans="1:4" s="335" customFormat="1" ht="15">
      <c r="A526" s="73"/>
      <c r="B526" s="274"/>
      <c r="C526" s="75"/>
      <c r="D526" s="76"/>
    </row>
    <row r="527" spans="1:4" s="335" customFormat="1" ht="15">
      <c r="A527" s="73"/>
      <c r="B527" s="274"/>
      <c r="C527" s="75"/>
      <c r="D527" s="76"/>
    </row>
    <row r="528" spans="1:4" s="335" customFormat="1" ht="15">
      <c r="A528" s="73"/>
      <c r="B528" s="274"/>
      <c r="C528" s="75"/>
      <c r="D528" s="76"/>
    </row>
    <row r="529" spans="1:4" s="335" customFormat="1" ht="15">
      <c r="A529" s="73"/>
      <c r="B529" s="274"/>
      <c r="C529" s="75"/>
      <c r="D529" s="76"/>
    </row>
    <row r="530" spans="1:4" s="335" customFormat="1" ht="15">
      <c r="A530" s="73"/>
      <c r="B530" s="274"/>
      <c r="C530" s="75"/>
      <c r="D530" s="76"/>
    </row>
    <row r="531" spans="1:4" s="335" customFormat="1" ht="15">
      <c r="A531" s="73"/>
      <c r="B531" s="274"/>
      <c r="C531" s="75"/>
      <c r="D531" s="76"/>
    </row>
    <row r="532" spans="1:4" s="335" customFormat="1" ht="15">
      <c r="A532" s="73"/>
      <c r="B532" s="274"/>
      <c r="C532" s="75"/>
      <c r="D532" s="76"/>
    </row>
    <row r="533" spans="1:4" s="335" customFormat="1" ht="15">
      <c r="A533" s="73"/>
      <c r="B533" s="274"/>
      <c r="C533" s="75"/>
      <c r="D533" s="76"/>
    </row>
    <row r="534" spans="1:4" s="335" customFormat="1" ht="15">
      <c r="A534" s="73"/>
      <c r="B534" s="274"/>
      <c r="C534" s="75"/>
      <c r="D534" s="76"/>
    </row>
    <row r="535" spans="1:4" s="335" customFormat="1" ht="15">
      <c r="A535" s="73"/>
      <c r="B535" s="274"/>
      <c r="C535" s="75"/>
      <c r="D535" s="76"/>
    </row>
    <row r="536" spans="1:4" s="335" customFormat="1" ht="15">
      <c r="A536" s="73"/>
      <c r="B536" s="274"/>
      <c r="C536" s="75"/>
      <c r="D536" s="76"/>
    </row>
    <row r="537" spans="1:4" s="335" customFormat="1" ht="15">
      <c r="A537" s="73"/>
      <c r="B537" s="274"/>
      <c r="C537" s="75"/>
      <c r="D537" s="76"/>
    </row>
    <row r="538" spans="1:4" s="335" customFormat="1" ht="15">
      <c r="A538" s="73"/>
      <c r="B538" s="274"/>
      <c r="C538" s="75"/>
      <c r="D538" s="76"/>
    </row>
    <row r="539" spans="1:4" s="335" customFormat="1" ht="15">
      <c r="A539" s="73"/>
      <c r="B539" s="274"/>
      <c r="C539" s="75"/>
      <c r="D539" s="76"/>
    </row>
    <row r="540" spans="1:4" s="335" customFormat="1" ht="15">
      <c r="A540" s="73"/>
      <c r="B540" s="274"/>
      <c r="C540" s="75"/>
      <c r="D540" s="76"/>
    </row>
    <row r="541" spans="1:4" s="335" customFormat="1" ht="15">
      <c r="A541" s="73"/>
      <c r="B541" s="274"/>
      <c r="C541" s="75"/>
      <c r="D541" s="76"/>
    </row>
    <row r="542" spans="1:4" s="335" customFormat="1" ht="15">
      <c r="A542" s="73"/>
      <c r="B542" s="274"/>
      <c r="C542" s="75"/>
      <c r="D542" s="76"/>
    </row>
    <row r="543" spans="1:4" s="335" customFormat="1" ht="15">
      <c r="A543" s="73"/>
      <c r="B543" s="274"/>
      <c r="C543" s="75"/>
      <c r="D543" s="76"/>
    </row>
    <row r="544" spans="1:4" s="335" customFormat="1" ht="15">
      <c r="A544" s="73"/>
      <c r="B544" s="274"/>
      <c r="C544" s="75"/>
      <c r="D544" s="76"/>
    </row>
    <row r="545" spans="1:7" s="322" customFormat="1" ht="15">
      <c r="A545" s="73"/>
      <c r="B545" s="274"/>
      <c r="C545" s="75"/>
      <c r="D545" s="76"/>
      <c r="E545" s="335"/>
      <c r="F545" s="335"/>
      <c r="G545" s="335"/>
    </row>
    <row r="546" spans="1:7" s="322" customFormat="1" ht="15">
      <c r="A546" s="73"/>
      <c r="B546" s="274"/>
      <c r="C546" s="75"/>
      <c r="D546" s="76"/>
      <c r="E546" s="335"/>
      <c r="F546" s="335"/>
      <c r="G546" s="335"/>
    </row>
    <row r="547" spans="1:7" s="322" customFormat="1" ht="15">
      <c r="A547" s="73"/>
      <c r="B547" s="274"/>
      <c r="C547" s="75"/>
      <c r="D547" s="76"/>
      <c r="E547" s="335"/>
      <c r="F547" s="335"/>
      <c r="G547" s="335"/>
    </row>
    <row r="548" spans="1:7" s="322" customFormat="1" ht="15">
      <c r="A548" s="73"/>
      <c r="B548" s="274"/>
      <c r="C548" s="75"/>
      <c r="D548" s="76"/>
      <c r="E548" s="335"/>
      <c r="F548" s="335"/>
      <c r="G548" s="335"/>
    </row>
    <row r="549" spans="1:7" s="322" customFormat="1" ht="15">
      <c r="A549" s="73"/>
      <c r="B549" s="274"/>
      <c r="C549" s="75"/>
      <c r="D549" s="76"/>
      <c r="E549" s="335"/>
      <c r="F549" s="335"/>
      <c r="G549" s="335"/>
    </row>
    <row r="550" spans="1:7" s="322" customFormat="1" ht="15">
      <c r="A550" s="73"/>
      <c r="B550" s="274"/>
      <c r="C550" s="75"/>
      <c r="D550" s="76"/>
      <c r="E550" s="335"/>
      <c r="F550" s="335"/>
      <c r="G550" s="335"/>
    </row>
    <row r="551" spans="1:7" ht="15">
      <c r="A551" s="73"/>
      <c r="B551" s="274"/>
      <c r="C551" s="75"/>
      <c r="D551" s="76"/>
      <c r="E551" s="335"/>
      <c r="F551" s="335"/>
      <c r="G551" s="335"/>
    </row>
    <row r="552" spans="1:7" ht="15">
      <c r="A552" s="73"/>
      <c r="B552" s="274"/>
      <c r="C552" s="75"/>
      <c r="D552" s="76"/>
      <c r="E552" s="335"/>
      <c r="F552" s="335"/>
      <c r="G552" s="335"/>
    </row>
    <row r="553" spans="1:7" ht="15">
      <c r="A553" s="73"/>
      <c r="B553" s="274"/>
      <c r="C553" s="75"/>
      <c r="D553" s="76"/>
      <c r="E553" s="335"/>
      <c r="F553" s="335"/>
      <c r="G553" s="335"/>
    </row>
    <row r="554" spans="1:7" ht="15">
      <c r="A554" s="73"/>
      <c r="B554" s="274"/>
      <c r="C554" s="75"/>
      <c r="D554" s="76"/>
      <c r="E554" s="335"/>
      <c r="F554" s="335"/>
      <c r="G554" s="335"/>
    </row>
    <row r="555" spans="1:7" ht="15">
      <c r="A555" s="73"/>
      <c r="B555" s="274"/>
      <c r="C555" s="75"/>
      <c r="D555" s="76"/>
      <c r="E555" s="335"/>
      <c r="F555" s="335"/>
      <c r="G555" s="335"/>
    </row>
    <row r="556" spans="1:7" ht="15">
      <c r="A556" s="73"/>
      <c r="B556" s="274"/>
      <c r="C556" s="75"/>
      <c r="D556" s="76"/>
      <c r="E556" s="335"/>
      <c r="F556" s="335"/>
      <c r="G556" s="335"/>
    </row>
    <row r="557" spans="1:7" ht="15">
      <c r="A557" s="73"/>
      <c r="B557" s="274"/>
      <c r="C557" s="75"/>
      <c r="D557" s="76"/>
      <c r="E557" s="335"/>
      <c r="F557" s="335"/>
      <c r="G557" s="335"/>
    </row>
    <row r="558" spans="1:7" ht="15">
      <c r="A558" s="73"/>
      <c r="B558" s="274"/>
      <c r="C558" s="75"/>
      <c r="D558" s="76"/>
      <c r="E558" s="335"/>
      <c r="F558" s="335"/>
      <c r="G558" s="335"/>
    </row>
    <row r="559" spans="1:7" ht="15">
      <c r="A559" s="73"/>
      <c r="B559" s="274"/>
      <c r="C559" s="75"/>
      <c r="D559" s="76"/>
      <c r="E559" s="335"/>
      <c r="F559" s="335"/>
      <c r="G559" s="335"/>
    </row>
    <row r="560" spans="1:7" ht="15">
      <c r="A560" s="73"/>
      <c r="B560" s="274"/>
      <c r="C560" s="75"/>
      <c r="D560" s="76"/>
      <c r="E560" s="335"/>
      <c r="F560" s="335"/>
      <c r="G560" s="335"/>
    </row>
    <row r="561" spans="1:7" ht="15">
      <c r="A561" s="73"/>
      <c r="B561" s="274"/>
      <c r="C561" s="75"/>
      <c r="D561" s="76"/>
      <c r="E561" s="335"/>
      <c r="F561" s="335"/>
      <c r="G561" s="335"/>
    </row>
    <row r="562" spans="1:7" ht="15">
      <c r="A562" s="73"/>
      <c r="B562" s="274"/>
      <c r="C562" s="75"/>
      <c r="D562" s="76"/>
      <c r="E562" s="335"/>
      <c r="F562" s="335"/>
      <c r="G562" s="335"/>
    </row>
    <row r="563" spans="1:7" ht="15">
      <c r="A563" s="73"/>
      <c r="B563" s="274"/>
      <c r="C563" s="75"/>
      <c r="D563" s="76"/>
      <c r="E563" s="335"/>
      <c r="F563" s="335"/>
      <c r="G563" s="335"/>
    </row>
    <row r="564" spans="1:7" ht="15">
      <c r="A564" s="73"/>
      <c r="B564" s="274"/>
      <c r="C564" s="75"/>
      <c r="D564" s="76"/>
      <c r="E564" s="335"/>
      <c r="F564" s="335"/>
      <c r="G564" s="335"/>
    </row>
    <row r="565" spans="1:7" ht="15">
      <c r="A565" s="73"/>
      <c r="B565" s="274"/>
      <c r="C565" s="75"/>
      <c r="D565" s="76"/>
      <c r="E565" s="335"/>
      <c r="F565" s="335"/>
      <c r="G565" s="335"/>
    </row>
    <row r="566" spans="1:7" ht="15">
      <c r="A566" s="73"/>
      <c r="B566" s="274"/>
      <c r="C566" s="75"/>
      <c r="D566" s="76"/>
      <c r="E566" s="335"/>
      <c r="F566" s="335"/>
      <c r="G566" s="335"/>
    </row>
    <row r="567" spans="1:7" ht="15">
      <c r="A567" s="73"/>
      <c r="B567" s="274"/>
      <c r="C567" s="75"/>
      <c r="D567" s="76"/>
      <c r="E567" s="335"/>
      <c r="F567" s="335"/>
      <c r="G567" s="335"/>
    </row>
    <row r="568" spans="1:7" ht="15">
      <c r="A568" s="73"/>
      <c r="B568" s="274"/>
      <c r="C568" s="75"/>
      <c r="D568" s="76"/>
      <c r="E568" s="335"/>
      <c r="F568" s="335"/>
      <c r="G568" s="335"/>
    </row>
    <row r="569" spans="1:7" ht="15">
      <c r="A569" s="73"/>
      <c r="B569" s="274"/>
      <c r="C569" s="75"/>
      <c r="D569" s="76"/>
      <c r="E569" s="335"/>
      <c r="F569" s="335"/>
      <c r="G569" s="335"/>
    </row>
    <row r="570" spans="1:7" ht="15">
      <c r="A570" s="73"/>
      <c r="B570" s="274"/>
      <c r="C570" s="75"/>
      <c r="D570" s="76"/>
      <c r="E570" s="335"/>
      <c r="F570" s="335"/>
      <c r="G570" s="335"/>
    </row>
    <row r="571" spans="1:7" ht="15">
      <c r="A571" s="73"/>
      <c r="B571" s="274"/>
      <c r="C571" s="75"/>
      <c r="D571" s="76"/>
      <c r="E571" s="335"/>
      <c r="F571" s="335"/>
      <c r="G571" s="335"/>
    </row>
    <row r="572" spans="1:7" ht="15">
      <c r="A572" s="73"/>
      <c r="B572" s="274"/>
      <c r="C572" s="75"/>
      <c r="D572" s="76"/>
      <c r="E572" s="335"/>
      <c r="F572" s="335"/>
      <c r="G572" s="335"/>
    </row>
    <row r="573" spans="1:7" ht="15">
      <c r="A573" s="73"/>
      <c r="B573" s="274"/>
      <c r="C573" s="75"/>
      <c r="D573" s="76"/>
      <c r="E573" s="335"/>
      <c r="F573" s="335"/>
      <c r="G573" s="335"/>
    </row>
    <row r="574" spans="1:7" ht="15">
      <c r="A574" s="73"/>
      <c r="B574" s="274"/>
      <c r="C574" s="75"/>
      <c r="D574" s="76"/>
      <c r="E574" s="335"/>
      <c r="F574" s="335"/>
      <c r="G574" s="335"/>
    </row>
    <row r="575" spans="1:7" ht="15">
      <c r="A575" s="73"/>
      <c r="B575" s="274"/>
      <c r="C575" s="75"/>
      <c r="D575" s="76"/>
      <c r="E575" s="335"/>
      <c r="F575" s="335"/>
      <c r="G575" s="335"/>
    </row>
    <row r="576" spans="1:7" ht="15">
      <c r="A576" s="73"/>
      <c r="B576" s="274"/>
      <c r="C576" s="75"/>
      <c r="D576" s="76"/>
      <c r="E576" s="335"/>
      <c r="F576" s="335"/>
      <c r="G576" s="335"/>
    </row>
    <row r="577" spans="1:7" ht="15">
      <c r="A577" s="73"/>
      <c r="B577" s="274"/>
      <c r="C577" s="75"/>
      <c r="D577" s="76"/>
      <c r="E577" s="335"/>
      <c r="F577" s="335"/>
      <c r="G577" s="335"/>
    </row>
    <row r="578" spans="1:7" ht="15">
      <c r="A578" s="73"/>
      <c r="B578" s="274"/>
      <c r="C578" s="75"/>
      <c r="D578" s="76"/>
      <c r="E578" s="335"/>
      <c r="F578" s="335"/>
      <c r="G578" s="335"/>
    </row>
    <row r="579" spans="1:7" ht="15">
      <c r="A579" s="73"/>
      <c r="B579" s="274"/>
      <c r="C579" s="75"/>
      <c r="D579" s="76"/>
      <c r="E579" s="335"/>
      <c r="F579" s="335"/>
      <c r="G579" s="335"/>
    </row>
    <row r="580" spans="1:7" ht="15">
      <c r="A580" s="73"/>
      <c r="B580" s="274"/>
      <c r="C580" s="75"/>
      <c r="D580" s="76"/>
      <c r="E580" s="335"/>
      <c r="F580" s="335"/>
      <c r="G580" s="335"/>
    </row>
    <row r="581" spans="1:7" ht="15">
      <c r="A581" s="73"/>
      <c r="B581" s="274"/>
      <c r="C581" s="75"/>
      <c r="D581" s="76"/>
      <c r="E581" s="335"/>
      <c r="F581" s="335"/>
      <c r="G581" s="335"/>
    </row>
    <row r="582" spans="1:7" ht="15">
      <c r="A582" s="73"/>
      <c r="B582" s="274"/>
      <c r="C582" s="75"/>
      <c r="D582" s="76"/>
      <c r="E582" s="335"/>
      <c r="F582" s="335"/>
      <c r="G582" s="335"/>
    </row>
    <row r="583" spans="1:7" ht="15">
      <c r="A583" s="73"/>
      <c r="B583" s="274"/>
      <c r="C583" s="75"/>
      <c r="D583" s="76"/>
      <c r="E583" s="335"/>
      <c r="F583" s="335"/>
      <c r="G583" s="335"/>
    </row>
    <row r="584" spans="1:7" ht="15">
      <c r="A584" s="73"/>
      <c r="B584" s="274"/>
      <c r="C584" s="75"/>
      <c r="D584" s="76"/>
      <c r="E584" s="335"/>
      <c r="F584" s="335"/>
      <c r="G584" s="335"/>
    </row>
    <row r="585" spans="1:7" ht="15">
      <c r="A585" s="73"/>
      <c r="B585" s="274"/>
      <c r="C585" s="75"/>
      <c r="D585" s="76"/>
      <c r="E585" s="335"/>
      <c r="F585" s="335"/>
      <c r="G585" s="335"/>
    </row>
    <row r="586" spans="1:7" ht="15">
      <c r="A586" s="73"/>
      <c r="B586" s="274"/>
      <c r="C586" s="75"/>
      <c r="D586" s="76"/>
      <c r="E586" s="335"/>
      <c r="F586" s="335"/>
      <c r="G586" s="335"/>
    </row>
    <row r="587" spans="1:7" ht="15">
      <c r="A587" s="73"/>
      <c r="B587" s="274"/>
      <c r="C587" s="75"/>
      <c r="D587" s="76"/>
      <c r="E587" s="335"/>
      <c r="F587" s="335"/>
      <c r="G587" s="335"/>
    </row>
    <row r="588" spans="1:7" ht="15">
      <c r="A588" s="73"/>
      <c r="B588" s="274"/>
      <c r="C588" s="75"/>
      <c r="D588" s="76"/>
      <c r="E588" s="335"/>
      <c r="F588" s="335"/>
      <c r="G588" s="335"/>
    </row>
    <row r="589" spans="1:7" ht="15">
      <c r="A589" s="73"/>
      <c r="B589" s="274"/>
      <c r="C589" s="75"/>
      <c r="D589" s="76"/>
      <c r="E589" s="335"/>
      <c r="F589" s="335"/>
      <c r="G589" s="335"/>
    </row>
    <row r="590" spans="1:7" ht="15">
      <c r="A590" s="73"/>
      <c r="B590" s="274"/>
      <c r="C590" s="75"/>
      <c r="D590" s="76"/>
      <c r="E590" s="335"/>
      <c r="F590" s="335"/>
      <c r="G590" s="335"/>
    </row>
    <row r="591" spans="1:7" ht="15">
      <c r="A591" s="73"/>
      <c r="B591" s="274"/>
      <c r="C591" s="75"/>
      <c r="D591" s="76"/>
      <c r="E591" s="335"/>
      <c r="F591" s="335"/>
      <c r="G591" s="335"/>
    </row>
    <row r="592" spans="1:7" ht="15">
      <c r="A592" s="73"/>
      <c r="B592" s="274"/>
      <c r="C592" s="75"/>
      <c r="D592" s="76"/>
      <c r="E592" s="335"/>
      <c r="F592" s="335"/>
      <c r="G592" s="335"/>
    </row>
    <row r="593" spans="1:7" ht="15">
      <c r="A593" s="73"/>
      <c r="B593" s="274"/>
      <c r="C593" s="75"/>
      <c r="D593" s="76"/>
      <c r="E593" s="335"/>
      <c r="F593" s="335"/>
      <c r="G593" s="335"/>
    </row>
    <row r="594" spans="1:7" ht="15">
      <c r="A594" s="73"/>
      <c r="B594" s="274"/>
      <c r="C594" s="75"/>
      <c r="D594" s="76"/>
      <c r="E594" s="335"/>
      <c r="F594" s="335"/>
      <c r="G594" s="335"/>
    </row>
    <row r="595" spans="1:7" ht="15">
      <c r="A595" s="73"/>
      <c r="B595" s="274"/>
      <c r="C595" s="75"/>
      <c r="D595" s="76"/>
      <c r="E595" s="335"/>
      <c r="F595" s="335"/>
      <c r="G595" s="335"/>
    </row>
    <row r="596" spans="1:7" ht="15">
      <c r="A596" s="73"/>
      <c r="B596" s="274"/>
      <c r="C596" s="75"/>
      <c r="D596" s="76"/>
      <c r="E596" s="335"/>
      <c r="F596" s="335"/>
      <c r="G596" s="335"/>
    </row>
    <row r="597" spans="1:7" ht="15">
      <c r="A597" s="73"/>
      <c r="B597" s="274"/>
      <c r="C597" s="75"/>
      <c r="D597" s="76"/>
      <c r="E597" s="335"/>
      <c r="F597" s="335"/>
      <c r="G597" s="335"/>
    </row>
    <row r="598" spans="1:7" ht="15">
      <c r="A598" s="73"/>
      <c r="B598" s="274"/>
      <c r="C598" s="75"/>
      <c r="D598" s="76"/>
      <c r="E598" s="335"/>
      <c r="F598" s="335"/>
      <c r="G598" s="335"/>
    </row>
    <row r="599" spans="1:7" ht="15">
      <c r="A599" s="73"/>
      <c r="B599" s="274"/>
      <c r="C599" s="75"/>
      <c r="D599" s="76"/>
      <c r="E599" s="335"/>
      <c r="F599" s="335"/>
      <c r="G599" s="335"/>
    </row>
    <row r="600" spans="1:7" ht="15">
      <c r="A600" s="73"/>
      <c r="B600" s="274"/>
      <c r="C600" s="75"/>
      <c r="D600" s="76"/>
      <c r="E600" s="335"/>
      <c r="F600" s="335"/>
      <c r="G600" s="335"/>
    </row>
    <row r="601" spans="1:7" ht="15">
      <c r="A601" s="73"/>
      <c r="B601" s="274"/>
      <c r="C601" s="75"/>
      <c r="D601" s="76"/>
      <c r="E601" s="335"/>
      <c r="F601" s="335"/>
      <c r="G601" s="335"/>
    </row>
    <row r="602" spans="1:7" ht="15">
      <c r="A602" s="73"/>
      <c r="B602" s="274"/>
      <c r="C602" s="75"/>
      <c r="D602" s="76"/>
      <c r="E602" s="335"/>
      <c r="F602" s="335"/>
      <c r="G602" s="335"/>
    </row>
    <row r="603" spans="1:7" ht="15">
      <c r="A603" s="73"/>
      <c r="B603" s="274"/>
      <c r="C603" s="75"/>
      <c r="D603" s="76"/>
      <c r="E603" s="335"/>
      <c r="F603" s="335"/>
      <c r="G603" s="335"/>
    </row>
    <row r="604" spans="1:7" ht="15">
      <c r="A604" s="73"/>
      <c r="B604" s="274"/>
      <c r="C604" s="75"/>
      <c r="D604" s="76"/>
      <c r="E604" s="335"/>
      <c r="F604" s="335"/>
      <c r="G604" s="335"/>
    </row>
    <row r="605" spans="1:7" ht="15">
      <c r="A605" s="73"/>
      <c r="B605" s="274"/>
      <c r="C605" s="75"/>
      <c r="D605" s="76"/>
      <c r="E605" s="335"/>
      <c r="F605" s="335"/>
      <c r="G605" s="335"/>
    </row>
    <row r="606" spans="1:7" ht="15">
      <c r="A606" s="73"/>
      <c r="B606" s="274"/>
      <c r="C606" s="75"/>
      <c r="D606" s="76"/>
      <c r="E606" s="335"/>
      <c r="F606" s="335"/>
      <c r="G606" s="335"/>
    </row>
    <row r="607" spans="1:7" ht="15">
      <c r="A607" s="73"/>
      <c r="B607" s="274"/>
      <c r="C607" s="75"/>
      <c r="D607" s="76"/>
      <c r="E607" s="335"/>
      <c r="F607" s="335"/>
      <c r="G607" s="335"/>
    </row>
    <row r="608" spans="1:7" ht="15">
      <c r="A608" s="73"/>
      <c r="B608" s="274"/>
      <c r="C608" s="75"/>
      <c r="D608" s="76"/>
      <c r="E608" s="335"/>
      <c r="F608" s="335"/>
      <c r="G608" s="335"/>
    </row>
    <row r="609" spans="1:7" ht="15">
      <c r="A609" s="73"/>
      <c r="B609" s="274"/>
      <c r="C609" s="75"/>
      <c r="D609" s="76"/>
      <c r="E609" s="335"/>
      <c r="F609" s="335"/>
      <c r="G609" s="335"/>
    </row>
    <row r="610" spans="1:7" ht="15">
      <c r="A610" s="73"/>
      <c r="B610" s="274"/>
      <c r="C610" s="75"/>
      <c r="D610" s="76"/>
      <c r="E610" s="335"/>
      <c r="F610" s="335"/>
      <c r="G610" s="335"/>
    </row>
    <row r="611" spans="1:7" ht="15">
      <c r="A611" s="73"/>
      <c r="B611" s="274"/>
      <c r="C611" s="75"/>
      <c r="D611" s="76"/>
      <c r="E611" s="335"/>
      <c r="F611" s="335"/>
      <c r="G611" s="335"/>
    </row>
    <row r="612" spans="1:7" ht="15">
      <c r="A612" s="73"/>
      <c r="B612" s="274"/>
      <c r="C612" s="75"/>
      <c r="D612" s="76"/>
      <c r="E612" s="335"/>
      <c r="F612" s="335"/>
      <c r="G612" s="335"/>
    </row>
    <row r="613" spans="1:7" ht="15">
      <c r="A613" s="73"/>
      <c r="B613" s="274"/>
      <c r="C613" s="75"/>
      <c r="D613" s="76"/>
      <c r="E613" s="335"/>
      <c r="F613" s="335"/>
      <c r="G613" s="335"/>
    </row>
    <row r="614" spans="1:7" ht="15">
      <c r="A614" s="73"/>
      <c r="B614" s="274"/>
      <c r="C614" s="75"/>
      <c r="D614" s="76"/>
      <c r="E614" s="335"/>
      <c r="F614" s="335"/>
      <c r="G614" s="335"/>
    </row>
    <row r="615" spans="1:7" ht="15">
      <c r="A615" s="73"/>
      <c r="B615" s="274"/>
      <c r="C615" s="75"/>
      <c r="D615" s="76"/>
      <c r="E615" s="335"/>
      <c r="F615" s="335"/>
      <c r="G615" s="335"/>
    </row>
    <row r="616" spans="1:7" ht="15">
      <c r="A616" s="73"/>
      <c r="B616" s="274"/>
      <c r="C616" s="75"/>
      <c r="D616" s="76"/>
      <c r="E616" s="335"/>
      <c r="F616" s="335"/>
      <c r="G616" s="335"/>
    </row>
    <row r="617" spans="1:7" ht="15">
      <c r="A617" s="73"/>
      <c r="B617" s="274"/>
      <c r="C617" s="75"/>
      <c r="D617" s="76"/>
      <c r="E617" s="335"/>
      <c r="F617" s="335"/>
      <c r="G617" s="335"/>
    </row>
    <row r="618" spans="1:7" ht="15">
      <c r="A618" s="73"/>
      <c r="B618" s="274"/>
      <c r="C618" s="75"/>
      <c r="D618" s="76"/>
      <c r="E618" s="335"/>
      <c r="F618" s="335"/>
      <c r="G618" s="335"/>
    </row>
    <row r="619" spans="1:7" ht="15">
      <c r="A619" s="73"/>
      <c r="B619" s="274"/>
      <c r="C619" s="75"/>
      <c r="D619" s="76"/>
      <c r="E619" s="335"/>
      <c r="F619" s="335"/>
      <c r="G619" s="335"/>
    </row>
    <row r="620" spans="1:7" ht="15">
      <c r="A620" s="73"/>
      <c r="B620" s="274"/>
      <c r="C620" s="75"/>
      <c r="D620" s="76"/>
      <c r="E620" s="335"/>
      <c r="F620" s="335"/>
      <c r="G620" s="335"/>
    </row>
    <row r="621" spans="1:7" ht="15">
      <c r="A621" s="73"/>
      <c r="B621" s="274"/>
      <c r="C621" s="75"/>
      <c r="D621" s="76"/>
      <c r="E621" s="335"/>
      <c r="F621" s="335"/>
      <c r="G621" s="335"/>
    </row>
    <row r="622" spans="1:7" ht="15">
      <c r="A622" s="73"/>
      <c r="B622" s="274"/>
      <c r="C622" s="75"/>
      <c r="D622" s="76"/>
      <c r="E622" s="335"/>
      <c r="F622" s="335"/>
      <c r="G622" s="335"/>
    </row>
    <row r="623" spans="1:7" ht="15">
      <c r="A623" s="73"/>
      <c r="B623" s="274"/>
      <c r="C623" s="75"/>
      <c r="D623" s="76"/>
      <c r="E623" s="335"/>
      <c r="F623" s="335"/>
      <c r="G623" s="335"/>
    </row>
    <row r="624" spans="1:7" ht="15">
      <c r="A624" s="73"/>
      <c r="B624" s="274"/>
      <c r="C624" s="75"/>
      <c r="D624" s="76"/>
      <c r="E624" s="335"/>
      <c r="F624" s="335"/>
      <c r="G624" s="335"/>
    </row>
    <row r="625" spans="1:7" ht="15">
      <c r="A625" s="73"/>
      <c r="B625" s="274"/>
      <c r="C625" s="75"/>
      <c r="D625" s="76"/>
      <c r="E625" s="335"/>
      <c r="F625" s="335"/>
      <c r="G625" s="335"/>
    </row>
    <row r="626" spans="1:7" ht="15">
      <c r="A626" s="73"/>
      <c r="B626" s="274"/>
      <c r="C626" s="75"/>
      <c r="D626" s="76"/>
      <c r="E626" s="335"/>
      <c r="F626" s="335"/>
      <c r="G626" s="335"/>
    </row>
    <row r="627" spans="1:7" ht="15">
      <c r="A627" s="73"/>
      <c r="B627" s="274"/>
      <c r="C627" s="75"/>
      <c r="D627" s="76"/>
      <c r="E627" s="335"/>
      <c r="F627" s="335"/>
      <c r="G627" s="335"/>
    </row>
    <row r="628" spans="1:7" ht="15">
      <c r="A628" s="73"/>
      <c r="B628" s="274"/>
      <c r="C628" s="75"/>
      <c r="D628" s="76"/>
      <c r="E628" s="335"/>
      <c r="F628" s="335"/>
      <c r="G628" s="335"/>
    </row>
    <row r="629" spans="1:7" ht="15">
      <c r="A629" s="73"/>
      <c r="B629" s="274"/>
      <c r="C629" s="75"/>
      <c r="D629" s="76"/>
      <c r="E629" s="335"/>
      <c r="F629" s="335"/>
      <c r="G629" s="335"/>
    </row>
    <row r="630" spans="1:7" ht="15">
      <c r="A630" s="73"/>
      <c r="B630" s="274"/>
      <c r="C630" s="75"/>
      <c r="D630" s="76"/>
      <c r="E630" s="335"/>
      <c r="F630" s="335"/>
      <c r="G630" s="335"/>
    </row>
    <row r="631" spans="1:7" ht="15">
      <c r="A631" s="73"/>
      <c r="B631" s="274"/>
      <c r="C631" s="75"/>
      <c r="D631" s="76"/>
      <c r="E631" s="335"/>
      <c r="F631" s="335"/>
      <c r="G631" s="335"/>
    </row>
    <row r="632" spans="1:7" ht="15">
      <c r="A632" s="73"/>
      <c r="B632" s="274"/>
      <c r="C632" s="75"/>
      <c r="D632" s="76"/>
      <c r="E632" s="335"/>
      <c r="F632" s="335"/>
      <c r="G632" s="335"/>
    </row>
    <row r="633" spans="1:7" ht="15">
      <c r="A633" s="73"/>
      <c r="B633" s="274"/>
      <c r="C633" s="75"/>
      <c r="D633" s="76"/>
      <c r="E633" s="335"/>
      <c r="F633" s="335"/>
      <c r="G633" s="335"/>
    </row>
    <row r="634" spans="1:7" ht="15">
      <c r="A634" s="73"/>
      <c r="B634" s="274"/>
      <c r="C634" s="75"/>
      <c r="D634" s="76"/>
      <c r="E634" s="335"/>
      <c r="F634" s="335"/>
      <c r="G634" s="335"/>
    </row>
    <row r="635" spans="1:7" ht="15">
      <c r="A635" s="73"/>
      <c r="B635" s="274"/>
      <c r="C635" s="75"/>
      <c r="D635" s="76"/>
      <c r="E635" s="335"/>
      <c r="F635" s="335"/>
      <c r="G635" s="335"/>
    </row>
    <row r="636" spans="1:7" ht="15">
      <c r="A636" s="73"/>
      <c r="B636" s="274"/>
      <c r="C636" s="75"/>
      <c r="D636" s="76"/>
      <c r="E636" s="335"/>
      <c r="F636" s="335"/>
      <c r="G636" s="335"/>
    </row>
    <row r="637" spans="1:7" ht="15">
      <c r="A637" s="73"/>
      <c r="B637" s="274"/>
      <c r="C637" s="75"/>
      <c r="D637" s="76"/>
      <c r="E637" s="335"/>
      <c r="F637" s="335"/>
      <c r="G637" s="335"/>
    </row>
    <row r="638" spans="1:7" ht="15">
      <c r="A638" s="73"/>
      <c r="B638" s="274"/>
      <c r="C638" s="75"/>
      <c r="D638" s="76"/>
      <c r="E638" s="335"/>
      <c r="F638" s="335"/>
      <c r="G638" s="335"/>
    </row>
    <row r="639" spans="1:7" ht="15">
      <c r="A639" s="73"/>
      <c r="B639" s="274"/>
      <c r="C639" s="75"/>
      <c r="D639" s="76"/>
      <c r="E639" s="335"/>
      <c r="F639" s="335"/>
      <c r="G639" s="335"/>
    </row>
    <row r="640" spans="1:7" ht="15">
      <c r="A640" s="73"/>
      <c r="B640" s="274"/>
      <c r="C640" s="75"/>
      <c r="D640" s="76"/>
      <c r="E640" s="335"/>
      <c r="F640" s="335"/>
      <c r="G640" s="335"/>
    </row>
    <row r="641" spans="1:7" ht="15">
      <c r="A641" s="73"/>
      <c r="B641" s="274"/>
      <c r="C641" s="75"/>
      <c r="D641" s="76"/>
      <c r="E641" s="335"/>
      <c r="F641" s="335"/>
      <c r="G641" s="335"/>
    </row>
    <row r="642" spans="1:7">
      <c r="A642" s="328"/>
      <c r="B642" s="329"/>
      <c r="C642" s="330"/>
      <c r="D642" s="331"/>
      <c r="E642" s="322"/>
      <c r="F642" s="322"/>
      <c r="G642" s="322"/>
    </row>
    <row r="643" spans="1:7">
      <c r="A643" s="328"/>
      <c r="B643" s="329"/>
      <c r="C643" s="330"/>
      <c r="D643" s="331"/>
      <c r="E643" s="322"/>
      <c r="F643" s="322"/>
      <c r="G643" s="322"/>
    </row>
    <row r="644" spans="1:7">
      <c r="A644" s="328"/>
      <c r="B644" s="329"/>
      <c r="C644" s="330"/>
      <c r="D644" s="331"/>
      <c r="E644" s="322"/>
      <c r="F644" s="322"/>
      <c r="G644" s="322"/>
    </row>
    <row r="645" spans="1:7">
      <c r="A645" s="328"/>
      <c r="B645" s="329"/>
      <c r="C645" s="330"/>
      <c r="D645" s="331"/>
      <c r="E645" s="322"/>
      <c r="F645" s="322"/>
      <c r="G645" s="322"/>
    </row>
    <row r="646" spans="1:7">
      <c r="A646" s="328"/>
      <c r="B646" s="329"/>
      <c r="C646" s="330"/>
      <c r="D646" s="331"/>
      <c r="E646" s="322"/>
      <c r="F646" s="322"/>
      <c r="G646" s="322"/>
    </row>
    <row r="647" spans="1:7">
      <c r="A647" s="328"/>
      <c r="B647" s="329"/>
      <c r="C647" s="330"/>
      <c r="D647" s="331"/>
      <c r="E647" s="322"/>
      <c r="F647" s="322"/>
      <c r="G647" s="322"/>
    </row>
  </sheetData>
  <sheetProtection formatCells="0" formatColumns="0" formatRows="0" insertColumns="0" insertRows="0" insertHyperlinks="0" deleteColumns="0" deleteRows="0" sort="0" autoFilter="0" pivotTables="0"/>
  <mergeCells count="5">
    <mergeCell ref="B2:G2"/>
    <mergeCell ref="A4:G4"/>
    <mergeCell ref="A5:G5"/>
    <mergeCell ref="A6:G6"/>
    <mergeCell ref="A7:G7"/>
  </mergeCells>
  <pageMargins left="0.98425196850393704" right="0.39370078740157483" top="0.59055118110236227" bottom="0.74803149606299213" header="0.35433070866141736" footer="0.31496062992125984"/>
  <pageSetup paperSize="9" scale="90"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Zeros="0" zoomScale="90" zoomScaleNormal="90" zoomScaleSheetLayoutView="80" workbookViewId="0">
      <selection activeCell="G48" sqref="G48"/>
    </sheetView>
  </sheetViews>
  <sheetFormatPr defaultColWidth="10" defaultRowHeight="12"/>
  <cols>
    <col min="1" max="1" width="4.28515625" style="107" customWidth="1"/>
    <col min="2" max="2" width="48" style="398" customWidth="1"/>
    <col min="3" max="3" width="6" style="399" customWidth="1"/>
    <col min="4" max="4" width="7.140625" style="400" bestFit="1" customWidth="1"/>
    <col min="5" max="5" width="5" style="396" customWidth="1"/>
    <col min="6" max="6" width="9.85546875" style="397" customWidth="1"/>
    <col min="7" max="7" width="12" style="397" customWidth="1"/>
    <col min="8" max="16384" width="10" style="393"/>
  </cols>
  <sheetData>
    <row r="1" spans="1:9" s="92" customFormat="1">
      <c r="A1" s="94" t="s">
        <v>42</v>
      </c>
      <c r="B1" s="90" t="s">
        <v>597</v>
      </c>
      <c r="C1" s="401"/>
      <c r="D1" s="122"/>
      <c r="E1" s="91"/>
      <c r="F1" s="127"/>
      <c r="G1" s="127"/>
    </row>
    <row r="2" spans="1:9" s="405" customFormat="1">
      <c r="A2" s="402"/>
      <c r="B2" s="403"/>
      <c r="C2" s="399"/>
      <c r="D2" s="400"/>
      <c r="E2" s="93"/>
      <c r="F2" s="404"/>
      <c r="G2" s="397"/>
      <c r="H2" s="393"/>
      <c r="I2" s="393"/>
    </row>
    <row r="3" spans="1:9" s="99" customFormat="1">
      <c r="A3" s="406"/>
      <c r="B3" s="407" t="s">
        <v>598</v>
      </c>
      <c r="C3" s="94"/>
      <c r="D3" s="95"/>
      <c r="E3" s="95"/>
      <c r="F3" s="95"/>
      <c r="G3" s="96"/>
      <c r="H3" s="97"/>
      <c r="I3" s="98"/>
    </row>
    <row r="4" spans="1:9" s="99" customFormat="1">
      <c r="A4" s="394"/>
      <c r="B4" s="408"/>
      <c r="C4" s="132"/>
      <c r="D4" s="133"/>
      <c r="E4" s="133"/>
      <c r="F4" s="133"/>
      <c r="G4" s="134"/>
      <c r="H4" s="97"/>
      <c r="I4" s="98"/>
    </row>
    <row r="5" spans="1:9" s="412" customFormat="1" ht="24">
      <c r="A5" s="100">
        <v>1</v>
      </c>
      <c r="B5" s="409" t="s">
        <v>599</v>
      </c>
      <c r="C5" s="100" t="s">
        <v>600</v>
      </c>
      <c r="D5" s="123" t="s">
        <v>600</v>
      </c>
      <c r="E5" s="102"/>
      <c r="F5" s="102"/>
      <c r="G5" s="410"/>
      <c r="H5" s="411"/>
      <c r="I5" s="411"/>
    </row>
    <row r="6" spans="1:9" s="412" customFormat="1" ht="24">
      <c r="A6" s="100"/>
      <c r="B6" s="101" t="s">
        <v>696</v>
      </c>
      <c r="C6" s="100" t="s">
        <v>600</v>
      </c>
      <c r="D6" s="123" t="s">
        <v>600</v>
      </c>
      <c r="E6" s="102"/>
      <c r="F6" s="102"/>
      <c r="G6" s="410"/>
    </row>
    <row r="7" spans="1:9" s="412" customFormat="1">
      <c r="A7" s="100"/>
      <c r="B7" s="101" t="s">
        <v>601</v>
      </c>
      <c r="C7" s="100"/>
      <c r="D7" s="123"/>
      <c r="E7" s="102"/>
      <c r="F7" s="102"/>
      <c r="G7" s="410"/>
    </row>
    <row r="8" spans="1:9" s="412" customFormat="1">
      <c r="A8" s="100"/>
      <c r="B8" s="120" t="s">
        <v>602</v>
      </c>
      <c r="C8" s="100" t="s">
        <v>600</v>
      </c>
      <c r="D8" s="123" t="s">
        <v>600</v>
      </c>
      <c r="E8" s="102"/>
      <c r="F8" s="102"/>
      <c r="G8" s="410"/>
    </row>
    <row r="9" spans="1:9" s="103" customFormat="1">
      <c r="A9" s="100"/>
      <c r="B9" s="104" t="s">
        <v>697</v>
      </c>
      <c r="C9" s="100" t="s">
        <v>600</v>
      </c>
      <c r="D9" s="123" t="s">
        <v>600</v>
      </c>
      <c r="E9" s="102"/>
      <c r="F9" s="102"/>
      <c r="G9" s="131"/>
    </row>
    <row r="10" spans="1:9" s="103" customFormat="1">
      <c r="A10" s="100"/>
      <c r="B10" s="104" t="s">
        <v>603</v>
      </c>
      <c r="C10" s="100" t="s">
        <v>600</v>
      </c>
      <c r="D10" s="123" t="s">
        <v>600</v>
      </c>
      <c r="E10" s="102"/>
      <c r="F10" s="102"/>
      <c r="G10" s="131"/>
    </row>
    <row r="11" spans="1:9" s="103" customFormat="1">
      <c r="A11" s="100" t="s">
        <v>600</v>
      </c>
      <c r="B11" s="101" t="s">
        <v>601</v>
      </c>
      <c r="D11" s="124"/>
      <c r="E11" s="102"/>
      <c r="F11" s="128"/>
      <c r="G11" s="131"/>
    </row>
    <row r="12" spans="1:9" s="103" customFormat="1">
      <c r="A12" s="100"/>
      <c r="B12" s="101" t="s">
        <v>604</v>
      </c>
      <c r="D12" s="124"/>
      <c r="E12" s="102"/>
      <c r="F12" s="128"/>
      <c r="G12" s="131"/>
    </row>
    <row r="13" spans="1:9" s="103" customFormat="1">
      <c r="A13" s="100"/>
      <c r="B13" s="101"/>
      <c r="C13" s="100" t="s">
        <v>594</v>
      </c>
      <c r="D13" s="123">
        <v>1</v>
      </c>
      <c r="E13" s="105" t="s">
        <v>334</v>
      </c>
      <c r="F13" s="105"/>
      <c r="G13" s="163">
        <f>F13*D13</f>
        <v>0</v>
      </c>
    </row>
    <row r="14" spans="1:9" s="103" customFormat="1">
      <c r="A14" s="100"/>
    </row>
    <row r="15" spans="1:9" s="103" customFormat="1">
      <c r="A15" s="106">
        <v>2</v>
      </c>
      <c r="B15" s="409" t="s">
        <v>605</v>
      </c>
      <c r="C15" s="100"/>
      <c r="D15" s="123"/>
      <c r="E15" s="102"/>
      <c r="F15" s="102"/>
      <c r="G15" s="163"/>
    </row>
    <row r="16" spans="1:9" s="412" customFormat="1">
      <c r="A16" s="106"/>
      <c r="B16" s="120" t="s">
        <v>698</v>
      </c>
      <c r="C16" s="106"/>
      <c r="D16" s="125"/>
      <c r="E16" s="102"/>
      <c r="F16" s="102"/>
      <c r="G16" s="163"/>
    </row>
    <row r="17" spans="1:7" s="412" customFormat="1">
      <c r="A17" s="106"/>
      <c r="B17" s="120" t="s">
        <v>699</v>
      </c>
      <c r="C17" s="106"/>
      <c r="D17" s="125"/>
      <c r="E17" s="102"/>
      <c r="F17" s="102"/>
      <c r="G17" s="163"/>
    </row>
    <row r="18" spans="1:7" s="412" customFormat="1">
      <c r="A18" s="106"/>
      <c r="B18" s="120" t="s">
        <v>606</v>
      </c>
      <c r="C18" s="106"/>
      <c r="D18" s="125"/>
      <c r="E18" s="102"/>
      <c r="F18" s="102"/>
      <c r="G18" s="163"/>
    </row>
    <row r="19" spans="1:7" s="412" customFormat="1">
      <c r="A19" s="106"/>
      <c r="B19" s="120" t="s">
        <v>607</v>
      </c>
      <c r="C19" s="106"/>
      <c r="D19" s="125"/>
      <c r="E19" s="102"/>
      <c r="F19" s="102"/>
      <c r="G19" s="163"/>
    </row>
    <row r="20" spans="1:7" s="412" customFormat="1">
      <c r="A20" s="106"/>
      <c r="B20" s="120" t="s">
        <v>608</v>
      </c>
      <c r="C20" s="106"/>
      <c r="D20" s="125"/>
      <c r="E20" s="102"/>
      <c r="F20" s="102"/>
      <c r="G20" s="163"/>
    </row>
    <row r="21" spans="1:7" s="412" customFormat="1">
      <c r="A21" s="106"/>
      <c r="B21" s="120" t="s">
        <v>609</v>
      </c>
      <c r="C21" s="106"/>
      <c r="D21" s="125"/>
      <c r="E21" s="102"/>
      <c r="F21" s="102"/>
      <c r="G21" s="163"/>
    </row>
    <row r="22" spans="1:7" s="412" customFormat="1">
      <c r="A22" s="106"/>
      <c r="B22" s="413" t="s">
        <v>700</v>
      </c>
      <c r="C22" s="106"/>
      <c r="D22" s="125"/>
      <c r="E22" s="102"/>
      <c r="F22" s="102"/>
      <c r="G22" s="163"/>
    </row>
    <row r="23" spans="1:7" s="412" customFormat="1" ht="24">
      <c r="A23" s="106"/>
      <c r="B23" s="413" t="s">
        <v>611</v>
      </c>
      <c r="C23" s="106"/>
      <c r="D23" s="125"/>
      <c r="E23" s="102"/>
      <c r="F23" s="102"/>
      <c r="G23" s="163"/>
    </row>
    <row r="24" spans="1:7" s="412" customFormat="1">
      <c r="A24" s="106"/>
      <c r="B24" s="120" t="s">
        <v>612</v>
      </c>
      <c r="C24" s="106"/>
      <c r="D24" s="125"/>
      <c r="E24" s="102"/>
      <c r="F24" s="102"/>
      <c r="G24" s="163"/>
    </row>
    <row r="25" spans="1:7" s="412" customFormat="1">
      <c r="A25" s="106"/>
      <c r="B25" s="120" t="s">
        <v>613</v>
      </c>
      <c r="C25" s="106"/>
      <c r="D25" s="125"/>
      <c r="E25" s="102"/>
      <c r="F25" s="102"/>
      <c r="G25" s="163"/>
    </row>
    <row r="26" spans="1:7" s="412" customFormat="1">
      <c r="A26" s="106"/>
      <c r="B26" s="413"/>
      <c r="C26" s="106" t="s">
        <v>594</v>
      </c>
      <c r="D26" s="125">
        <v>1</v>
      </c>
      <c r="E26" s="105" t="s">
        <v>334</v>
      </c>
      <c r="F26" s="105"/>
      <c r="G26" s="163">
        <f>F26*D26</f>
        <v>0</v>
      </c>
    </row>
    <row r="27" spans="1:7" s="412" customFormat="1"/>
    <row r="28" spans="1:7" s="103" customFormat="1">
      <c r="A28" s="106">
        <v>3</v>
      </c>
      <c r="B28" s="101" t="s">
        <v>614</v>
      </c>
      <c r="C28" s="100"/>
      <c r="D28" s="123"/>
      <c r="E28" s="102"/>
      <c r="F28" s="102"/>
      <c r="G28" s="163"/>
    </row>
    <row r="29" spans="1:7" s="103" customFormat="1">
      <c r="A29" s="106"/>
      <c r="B29" s="104" t="s">
        <v>701</v>
      </c>
      <c r="C29" s="106"/>
      <c r="D29" s="125"/>
      <c r="E29" s="102"/>
      <c r="F29" s="102"/>
      <c r="G29" s="163"/>
    </row>
    <row r="30" spans="1:7" s="103" customFormat="1">
      <c r="A30" s="106"/>
      <c r="B30" s="104"/>
      <c r="C30" s="106"/>
      <c r="D30" s="125"/>
      <c r="E30" s="102"/>
      <c r="F30" s="102"/>
      <c r="G30" s="163"/>
    </row>
    <row r="31" spans="1:7" s="103" customFormat="1">
      <c r="A31" s="106"/>
      <c r="B31" s="104" t="s">
        <v>615</v>
      </c>
      <c r="C31" s="106"/>
      <c r="D31" s="125"/>
      <c r="E31" s="102"/>
      <c r="F31" s="102"/>
      <c r="G31" s="163"/>
    </row>
    <row r="32" spans="1:7" s="103" customFormat="1">
      <c r="A32" s="106"/>
      <c r="B32" s="104" t="s">
        <v>702</v>
      </c>
      <c r="C32" s="106"/>
      <c r="D32" s="125"/>
      <c r="E32" s="102"/>
      <c r="F32" s="102"/>
      <c r="G32" s="163"/>
    </row>
    <row r="33" spans="1:8" s="103" customFormat="1">
      <c r="A33" s="106"/>
      <c r="B33" s="104" t="s">
        <v>616</v>
      </c>
      <c r="C33" s="106"/>
      <c r="D33" s="125"/>
      <c r="E33" s="102"/>
      <c r="F33" s="102"/>
      <c r="G33" s="163"/>
    </row>
    <row r="34" spans="1:8" s="103" customFormat="1">
      <c r="A34" s="106"/>
      <c r="B34" s="104" t="s">
        <v>703</v>
      </c>
      <c r="C34" s="106"/>
      <c r="D34" s="125"/>
      <c r="E34" s="102"/>
      <c r="F34" s="102"/>
      <c r="G34" s="163"/>
    </row>
    <row r="35" spans="1:8" s="103" customFormat="1">
      <c r="A35" s="106"/>
      <c r="B35" s="388" t="s">
        <v>610</v>
      </c>
      <c r="C35" s="106"/>
      <c r="D35" s="125"/>
      <c r="E35" s="102"/>
      <c r="F35" s="102"/>
      <c r="G35" s="163"/>
    </row>
    <row r="36" spans="1:8" s="103" customFormat="1">
      <c r="A36" s="106"/>
      <c r="B36" s="388" t="s">
        <v>704</v>
      </c>
      <c r="C36" s="106"/>
      <c r="D36" s="125"/>
      <c r="E36" s="102"/>
      <c r="F36" s="102"/>
      <c r="G36" s="163"/>
    </row>
    <row r="37" spans="1:8" s="103" customFormat="1">
      <c r="A37" s="106"/>
      <c r="B37" s="388"/>
      <c r="C37" s="106" t="s">
        <v>594</v>
      </c>
      <c r="D37" s="125">
        <v>1</v>
      </c>
      <c r="E37" s="105" t="s">
        <v>334</v>
      </c>
      <c r="F37" s="105"/>
      <c r="G37" s="163">
        <f t="shared" ref="G37:G63" si="0">F37*D37</f>
        <v>0</v>
      </c>
    </row>
    <row r="38" spans="1:8" s="112" customFormat="1">
      <c r="A38" s="121">
        <v>4</v>
      </c>
      <c r="B38" s="108" t="s">
        <v>705</v>
      </c>
      <c r="C38" s="109"/>
      <c r="D38" s="110"/>
      <c r="E38" s="110"/>
      <c r="F38" s="110"/>
      <c r="G38" s="163"/>
      <c r="H38" s="111"/>
    </row>
    <row r="39" spans="1:8" s="112" customFormat="1">
      <c r="A39" s="107"/>
      <c r="B39" s="108" t="s">
        <v>706</v>
      </c>
      <c r="C39" s="109"/>
      <c r="D39" s="110"/>
      <c r="E39" s="110"/>
      <c r="F39" s="110"/>
      <c r="G39" s="163"/>
      <c r="H39" s="111"/>
    </row>
    <row r="40" spans="1:8" s="112" customFormat="1">
      <c r="A40" s="107"/>
      <c r="B40" s="108" t="s">
        <v>707</v>
      </c>
      <c r="C40" s="109"/>
      <c r="D40" s="110"/>
      <c r="E40" s="110"/>
      <c r="F40" s="110"/>
      <c r="G40" s="163"/>
      <c r="H40" s="111"/>
    </row>
    <row r="41" spans="1:8" s="112" customFormat="1">
      <c r="A41" s="107"/>
      <c r="B41" s="108"/>
      <c r="C41" s="109" t="s">
        <v>617</v>
      </c>
      <c r="D41" s="110">
        <v>1</v>
      </c>
      <c r="E41" s="113" t="s">
        <v>334</v>
      </c>
      <c r="F41" s="105"/>
      <c r="G41" s="163">
        <f t="shared" si="0"/>
        <v>0</v>
      </c>
      <c r="H41" s="111"/>
    </row>
    <row r="42" spans="1:8" s="112" customFormat="1">
      <c r="A42" s="121">
        <v>5</v>
      </c>
      <c r="B42" s="108" t="s">
        <v>708</v>
      </c>
      <c r="C42" s="109"/>
      <c r="D42" s="110"/>
      <c r="E42" s="110"/>
      <c r="F42" s="110"/>
      <c r="G42" s="163"/>
      <c r="H42" s="111"/>
    </row>
    <row r="43" spans="1:8" s="112" customFormat="1">
      <c r="A43" s="107"/>
      <c r="B43" s="108" t="s">
        <v>709</v>
      </c>
      <c r="C43" s="109"/>
      <c r="D43" s="110"/>
      <c r="E43" s="110"/>
      <c r="F43" s="110"/>
      <c r="G43" s="163"/>
      <c r="H43" s="111"/>
    </row>
    <row r="44" spans="1:8" s="112" customFormat="1">
      <c r="A44" s="107"/>
      <c r="B44" s="108" t="s">
        <v>752</v>
      </c>
      <c r="C44" s="109"/>
      <c r="D44" s="110"/>
      <c r="E44" s="110"/>
      <c r="F44" s="110"/>
      <c r="G44" s="163"/>
      <c r="H44" s="111"/>
    </row>
    <row r="45" spans="1:8" s="112" customFormat="1">
      <c r="A45" s="107"/>
      <c r="B45" s="108"/>
      <c r="C45" s="109" t="s">
        <v>617</v>
      </c>
      <c r="D45" s="110">
        <v>1</v>
      </c>
      <c r="E45" s="113" t="s">
        <v>334</v>
      </c>
      <c r="F45" s="105"/>
      <c r="G45" s="163">
        <f t="shared" si="0"/>
        <v>0</v>
      </c>
      <c r="H45" s="111"/>
    </row>
    <row r="46" spans="1:8" s="112" customFormat="1">
      <c r="A46" s="121">
        <v>6</v>
      </c>
      <c r="B46" s="108" t="s">
        <v>710</v>
      </c>
      <c r="C46" s="109"/>
      <c r="D46" s="110"/>
      <c r="E46" s="110"/>
      <c r="F46" s="110"/>
      <c r="G46" s="163"/>
      <c r="H46" s="111"/>
    </row>
    <row r="47" spans="1:8" s="112" customFormat="1">
      <c r="A47" s="107"/>
      <c r="B47" s="108" t="s">
        <v>711</v>
      </c>
      <c r="C47" s="109"/>
      <c r="D47" s="110"/>
      <c r="E47" s="110"/>
      <c r="F47" s="110"/>
      <c r="G47" s="163"/>
      <c r="H47" s="111"/>
    </row>
    <row r="48" spans="1:8" s="112" customFormat="1">
      <c r="A48" s="107"/>
      <c r="B48" s="108" t="s">
        <v>712</v>
      </c>
      <c r="D48" s="126"/>
      <c r="F48" s="129"/>
      <c r="G48" s="163"/>
      <c r="H48" s="111"/>
    </row>
    <row r="49" spans="1:9" s="112" customFormat="1">
      <c r="A49" s="107"/>
      <c r="B49" s="108"/>
      <c r="C49" s="109" t="s">
        <v>617</v>
      </c>
      <c r="D49" s="110">
        <v>1</v>
      </c>
      <c r="E49" s="113" t="s">
        <v>334</v>
      </c>
      <c r="F49" s="105"/>
      <c r="G49" s="163">
        <f t="shared" si="0"/>
        <v>0</v>
      </c>
      <c r="H49" s="111"/>
    </row>
    <row r="50" spans="1:9" s="112" customFormat="1" ht="24">
      <c r="A50" s="121">
        <v>7</v>
      </c>
      <c r="B50" s="108" t="s">
        <v>713</v>
      </c>
      <c r="C50" s="109"/>
      <c r="D50" s="110"/>
      <c r="E50" s="110"/>
      <c r="F50" s="110"/>
      <c r="G50" s="163"/>
      <c r="H50" s="111"/>
    </row>
    <row r="51" spans="1:9" s="112" customFormat="1">
      <c r="A51" s="107"/>
      <c r="B51" s="108" t="s">
        <v>714</v>
      </c>
      <c r="C51" s="109"/>
      <c r="D51" s="110"/>
      <c r="E51" s="110"/>
      <c r="F51" s="110"/>
      <c r="G51" s="163"/>
      <c r="H51" s="111"/>
    </row>
    <row r="52" spans="1:9" s="112" customFormat="1">
      <c r="A52" s="107"/>
      <c r="B52" s="108" t="s">
        <v>715</v>
      </c>
      <c r="D52" s="126"/>
      <c r="F52" s="129"/>
      <c r="G52" s="163"/>
      <c r="H52" s="111"/>
    </row>
    <row r="53" spans="1:9" s="112" customFormat="1" ht="24">
      <c r="A53" s="107"/>
      <c r="B53" s="108" t="s">
        <v>618</v>
      </c>
      <c r="D53" s="126"/>
      <c r="F53" s="129"/>
      <c r="G53" s="163"/>
      <c r="H53" s="111"/>
    </row>
    <row r="54" spans="1:9" s="112" customFormat="1">
      <c r="A54" s="107"/>
      <c r="B54" s="108"/>
      <c r="C54" s="109" t="s">
        <v>617</v>
      </c>
      <c r="D54" s="110">
        <v>1</v>
      </c>
      <c r="E54" s="113" t="s">
        <v>334</v>
      </c>
      <c r="F54" s="105"/>
      <c r="G54" s="163">
        <f t="shared" si="0"/>
        <v>0</v>
      </c>
      <c r="H54" s="111"/>
    </row>
    <row r="55" spans="1:9" s="162" customFormat="1" ht="84">
      <c r="A55" s="414">
        <v>8</v>
      </c>
      <c r="B55" s="403" t="s">
        <v>750</v>
      </c>
      <c r="C55" s="109"/>
      <c r="D55" s="110"/>
      <c r="E55" s="105"/>
      <c r="F55" s="105"/>
      <c r="G55" s="163"/>
      <c r="H55" s="415"/>
      <c r="I55" s="416"/>
    </row>
    <row r="56" spans="1:9" s="162" customFormat="1">
      <c r="A56" s="417"/>
      <c r="B56" s="403"/>
      <c r="C56" s="109" t="s">
        <v>56</v>
      </c>
      <c r="D56" s="110">
        <v>480</v>
      </c>
      <c r="E56" s="113" t="s">
        <v>334</v>
      </c>
      <c r="F56" s="105"/>
      <c r="G56" s="163">
        <f t="shared" si="0"/>
        <v>0</v>
      </c>
      <c r="H56" s="415"/>
      <c r="I56" s="416"/>
    </row>
    <row r="57" spans="1:9" s="103" customFormat="1">
      <c r="A57" s="106">
        <v>9</v>
      </c>
      <c r="B57" s="104" t="s">
        <v>619</v>
      </c>
      <c r="C57" s="100"/>
      <c r="D57" s="123"/>
      <c r="E57" s="105"/>
      <c r="F57" s="105"/>
      <c r="G57" s="163"/>
    </row>
    <row r="58" spans="1:9" s="103" customFormat="1">
      <c r="A58" s="106"/>
      <c r="B58" s="101" t="s">
        <v>620</v>
      </c>
      <c r="D58" s="124"/>
      <c r="F58" s="102"/>
      <c r="G58" s="163"/>
    </row>
    <row r="59" spans="1:9" s="103" customFormat="1">
      <c r="A59" s="106"/>
      <c r="B59" s="101"/>
      <c r="C59" s="100" t="s">
        <v>18</v>
      </c>
      <c r="D59" s="123">
        <v>14</v>
      </c>
      <c r="E59" s="105" t="s">
        <v>334</v>
      </c>
      <c r="F59" s="105"/>
      <c r="G59" s="163">
        <f t="shared" si="0"/>
        <v>0</v>
      </c>
    </row>
    <row r="60" spans="1:9" s="103" customFormat="1" ht="24">
      <c r="A60" s="106">
        <v>10</v>
      </c>
      <c r="B60" s="101" t="s">
        <v>621</v>
      </c>
      <c r="C60" s="100" t="s">
        <v>600</v>
      </c>
      <c r="D60" s="125"/>
      <c r="E60" s="102"/>
      <c r="F60" s="102"/>
      <c r="G60" s="163"/>
    </row>
    <row r="61" spans="1:9" s="103" customFormat="1">
      <c r="A61" s="114"/>
      <c r="B61" s="101" t="s">
        <v>622</v>
      </c>
      <c r="C61" s="100" t="s">
        <v>594</v>
      </c>
      <c r="D61" s="125">
        <v>1</v>
      </c>
      <c r="E61" s="105" t="s">
        <v>334</v>
      </c>
      <c r="F61" s="105"/>
      <c r="G61" s="163">
        <f t="shared" si="0"/>
        <v>0</v>
      </c>
    </row>
    <row r="62" spans="1:9" s="103" customFormat="1" ht="24">
      <c r="A62" s="106">
        <v>11</v>
      </c>
      <c r="B62" s="101" t="s">
        <v>623</v>
      </c>
      <c r="C62" s="100" t="s">
        <v>600</v>
      </c>
      <c r="D62" s="125"/>
      <c r="E62" s="102"/>
      <c r="F62" s="102"/>
      <c r="G62" s="163"/>
    </row>
    <row r="63" spans="1:9" s="120" customFormat="1" ht="24">
      <c r="A63" s="115"/>
      <c r="B63" s="116"/>
      <c r="C63" s="117" t="s">
        <v>594</v>
      </c>
      <c r="D63" s="118">
        <v>1</v>
      </c>
      <c r="E63" s="118" t="s">
        <v>334</v>
      </c>
      <c r="F63" s="130"/>
      <c r="G63" s="418">
        <f t="shared" si="0"/>
        <v>0</v>
      </c>
      <c r="H63" s="119"/>
    </row>
    <row r="64" spans="1:9">
      <c r="A64" s="389"/>
      <c r="B64" s="390"/>
      <c r="C64" s="419"/>
      <c r="D64" s="122"/>
      <c r="E64" s="391"/>
      <c r="F64" s="392"/>
      <c r="G64" s="392"/>
    </row>
    <row r="65" spans="1:7">
      <c r="A65" s="394"/>
      <c r="B65" s="395" t="s">
        <v>624</v>
      </c>
      <c r="G65" s="131">
        <f>SUM(G13:G63)</f>
        <v>0</v>
      </c>
    </row>
    <row r="66" spans="1:7">
      <c r="A66" s="394"/>
      <c r="B66" s="395"/>
    </row>
    <row r="67" spans="1:7">
      <c r="A67" s="394"/>
      <c r="B67" s="395"/>
    </row>
  </sheetData>
  <protectedRanges>
    <protectedRange password="D465" sqref="A3:D6 C26:D26 A24:D25 C7:D8 C15:D23 C28:C54 A55:D56 A26 D57:D63 B15:B26 B7:B13 A7:A23 A28:A54" name="Range1_9"/>
    <protectedRange password="D465" sqref="A3:D6 C26:D26 A24:D25 C7:D8 C15:D23 C28:C54 A55:D56 A26 D57:D63 B15:B26 B7:B13 A7:A23 A28:A54" name="Range2_9"/>
    <protectedRange password="D465" sqref="A42:D44 C38:D41 C45:D47 C49:D51 C54:D54 A38:B54 A28:D37" name="Range1_6_1"/>
    <protectedRange password="D465" sqref="A42:D44 C38:D41 C45:D47 C49:D51 C54:D54 A38:B54 A28:D37" name="Range2_6_1"/>
    <protectedRange password="D465" sqref="B11:B13 C13:D13 B9:D10 A9:A14" name="Range1_7_1"/>
    <protectedRange password="D465" sqref="B11:B13 C13:D13 B9:D10 A9:A14" name="Range2_7_1"/>
    <protectedRange password="D465" sqref="B58:B63 C59:D63 C57:D57 A57:A63" name="Range1_8_1"/>
    <protectedRange password="D465" sqref="B58:B63 C59:D63 C57:D57 A57:A63" name="Range2_8_1"/>
  </protectedRanges>
  <pageMargins left="0.98425196850393704" right="0.39370078740157483" top="0.74803149606299213" bottom="0.74803149606299213" header="0.31496062992125984" footer="0.31496062992125984"/>
  <pageSetup paperSize="9" scale="95" fitToHeight="2" orientation="portrait" r:id="rId1"/>
  <rowBreaks count="1" manualBreakCount="1">
    <brk id="56"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1"/>
  <sheetViews>
    <sheetView showZeros="0" zoomScaleNormal="100" zoomScaleSheetLayoutView="100" workbookViewId="0">
      <selection sqref="A1:XFD1048576"/>
    </sheetView>
  </sheetViews>
  <sheetFormatPr defaultColWidth="9.140625" defaultRowHeight="12.75"/>
  <cols>
    <col min="1" max="1" width="5.7109375" style="189" customWidth="1"/>
    <col min="2" max="2" width="42.28515625" style="194" customWidth="1"/>
    <col min="3" max="3" width="7.7109375" style="195" customWidth="1"/>
    <col min="4" max="4" width="9.42578125" style="180" customWidth="1"/>
    <col min="5" max="5" width="9.140625" style="196"/>
    <col min="6" max="6" width="13.140625" style="211" customWidth="1"/>
    <col min="7" max="7" width="10.140625" style="171" bestFit="1" customWidth="1"/>
    <col min="8" max="9" width="9.140625" style="171"/>
    <col min="10" max="10" width="10.140625" style="272" bestFit="1" customWidth="1"/>
    <col min="11" max="16384" width="9.140625" style="171"/>
  </cols>
  <sheetData>
    <row r="1" spans="1:10" ht="15">
      <c r="A1" s="167" t="s">
        <v>57</v>
      </c>
      <c r="B1" s="168" t="s">
        <v>146</v>
      </c>
      <c r="C1" s="169"/>
      <c r="D1" s="169"/>
      <c r="E1" s="169"/>
      <c r="F1" s="169"/>
      <c r="G1" s="170"/>
      <c r="J1" s="171"/>
    </row>
    <row r="2" spans="1:10" ht="15">
      <c r="A2" s="167"/>
      <c r="B2" s="168" t="s">
        <v>147</v>
      </c>
      <c r="C2" s="172"/>
      <c r="D2" s="172"/>
      <c r="E2" s="172"/>
      <c r="F2" s="172"/>
      <c r="G2" s="170"/>
      <c r="J2" s="171"/>
    </row>
    <row r="3" spans="1:10" ht="15">
      <c r="A3" s="167"/>
      <c r="B3" s="168"/>
      <c r="C3" s="172"/>
      <c r="D3" s="172"/>
      <c r="E3" s="172"/>
      <c r="F3" s="172"/>
      <c r="G3" s="170"/>
      <c r="J3" s="171"/>
    </row>
    <row r="4" spans="1:10" ht="15">
      <c r="A4" s="212"/>
      <c r="B4" s="243" t="s">
        <v>229</v>
      </c>
      <c r="C4" s="169"/>
      <c r="D4" s="169"/>
      <c r="E4" s="179"/>
      <c r="F4" s="179"/>
      <c r="J4" s="171"/>
    </row>
    <row r="5" spans="1:10" ht="9" customHeight="1">
      <c r="A5" s="42"/>
      <c r="B5" s="244"/>
      <c r="C5" s="42"/>
      <c r="D5" s="135"/>
      <c r="E5" s="42"/>
      <c r="F5" s="136"/>
      <c r="J5" s="171"/>
    </row>
    <row r="6" spans="1:10">
      <c r="A6" s="181"/>
      <c r="B6" s="182" t="s">
        <v>2</v>
      </c>
      <c r="C6" s="183"/>
      <c r="D6" s="184"/>
      <c r="E6" s="185"/>
      <c r="F6" s="186"/>
      <c r="J6" s="171"/>
    </row>
    <row r="7" spans="1:10" s="188" customFormat="1" ht="165.75">
      <c r="A7" s="181" t="s">
        <v>37</v>
      </c>
      <c r="B7" s="245" t="s">
        <v>230</v>
      </c>
      <c r="C7" s="183"/>
      <c r="D7" s="184"/>
      <c r="E7" s="185"/>
      <c r="F7" s="186"/>
    </row>
    <row r="8" spans="1:10" ht="15">
      <c r="A8" s="199"/>
      <c r="B8" s="246"/>
      <c r="C8" s="191"/>
      <c r="D8" s="191"/>
      <c r="E8" s="247"/>
      <c r="F8" s="248"/>
      <c r="J8" s="171"/>
    </row>
    <row r="9" spans="1:10" ht="15.75">
      <c r="A9" s="420" t="s">
        <v>630</v>
      </c>
      <c r="B9" s="178" t="s">
        <v>241</v>
      </c>
      <c r="C9" s="179"/>
      <c r="E9" s="179"/>
      <c r="F9" s="179"/>
      <c r="J9" s="171"/>
    </row>
    <row r="10" spans="1:10" ht="15">
      <c r="A10" s="42"/>
      <c r="B10" s="42"/>
      <c r="C10" s="42"/>
      <c r="D10" s="135"/>
      <c r="E10" s="42"/>
      <c r="F10" s="136"/>
      <c r="J10" s="171"/>
    </row>
    <row r="11" spans="1:10" s="424" customFormat="1">
      <c r="A11" s="421"/>
      <c r="B11" s="245" t="s">
        <v>2</v>
      </c>
      <c r="C11" s="422"/>
      <c r="D11" s="423"/>
      <c r="E11" s="422"/>
    </row>
    <row r="12" spans="1:10" s="424" customFormat="1" ht="25.5">
      <c r="A12" s="425" t="s">
        <v>37</v>
      </c>
      <c r="B12" s="245" t="s">
        <v>244</v>
      </c>
      <c r="C12" s="422"/>
      <c r="D12" s="423"/>
      <c r="E12" s="422"/>
      <c r="F12" s="426"/>
    </row>
    <row r="13" spans="1:10" s="424" customFormat="1" ht="25.5">
      <c r="A13" s="425" t="s">
        <v>37</v>
      </c>
      <c r="B13" s="245" t="s">
        <v>245</v>
      </c>
      <c r="C13" s="422"/>
      <c r="D13" s="423"/>
      <c r="E13" s="422"/>
      <c r="F13" s="426"/>
    </row>
    <row r="14" spans="1:10" s="176" customFormat="1">
      <c r="A14" s="235"/>
      <c r="B14" s="190"/>
      <c r="C14" s="173"/>
      <c r="D14" s="174"/>
      <c r="E14" s="173"/>
      <c r="F14" s="253"/>
    </row>
    <row r="15" spans="1:10" ht="15.75">
      <c r="A15" s="177" t="s">
        <v>0</v>
      </c>
      <c r="B15" s="178" t="s">
        <v>231</v>
      </c>
      <c r="C15" s="179"/>
      <c r="E15" s="179"/>
      <c r="F15" s="179"/>
      <c r="J15" s="171"/>
    </row>
    <row r="16" spans="1:10" ht="15">
      <c r="A16" s="42"/>
      <c r="B16" s="42"/>
      <c r="C16" s="42"/>
      <c r="D16" s="135"/>
      <c r="E16" s="42"/>
      <c r="F16" s="136"/>
      <c r="J16" s="171"/>
    </row>
    <row r="17" spans="1:10" ht="76.5">
      <c r="A17" s="189">
        <v>1</v>
      </c>
      <c r="B17" s="190" t="s">
        <v>234</v>
      </c>
      <c r="C17" s="191"/>
      <c r="D17" s="191"/>
      <c r="E17" s="195"/>
      <c r="F17" s="237"/>
      <c r="J17" s="171"/>
    </row>
    <row r="18" spans="1:10">
      <c r="A18" s="189" t="s">
        <v>30</v>
      </c>
      <c r="B18" s="190" t="s">
        <v>235</v>
      </c>
      <c r="C18" s="173" t="s">
        <v>16</v>
      </c>
      <c r="D18" s="191">
        <v>140</v>
      </c>
      <c r="E18" s="195"/>
      <c r="F18" s="237">
        <f>D18*E18</f>
        <v>0</v>
      </c>
      <c r="J18" s="171"/>
    </row>
    <row r="19" spans="1:10" ht="38.25">
      <c r="A19" s="189" t="s">
        <v>31</v>
      </c>
      <c r="B19" s="427" t="s">
        <v>236</v>
      </c>
      <c r="C19" s="173" t="s">
        <v>16</v>
      </c>
      <c r="D19" s="174">
        <v>140</v>
      </c>
      <c r="E19" s="173"/>
      <c r="F19" s="237">
        <f>D19*E19</f>
        <v>0</v>
      </c>
      <c r="J19" s="171"/>
    </row>
    <row r="20" spans="1:10" ht="15">
      <c r="A20" s="199"/>
      <c r="B20" s="200"/>
      <c r="C20" s="191"/>
      <c r="D20" s="191"/>
      <c r="E20" s="247"/>
      <c r="F20" s="248"/>
      <c r="J20" s="171"/>
    </row>
    <row r="21" spans="1:10" s="176" customFormat="1">
      <c r="A21" s="202"/>
      <c r="B21" s="203" t="s">
        <v>232</v>
      </c>
      <c r="C21" s="204"/>
      <c r="D21" s="205"/>
      <c r="E21" s="263"/>
      <c r="F21" s="206">
        <f>SUM(F17:F19)</f>
        <v>0</v>
      </c>
    </row>
    <row r="22" spans="1:10" s="176" customFormat="1">
      <c r="B22" s="207"/>
      <c r="C22" s="208"/>
      <c r="D22" s="209"/>
      <c r="E22" s="264"/>
      <c r="F22" s="210"/>
    </row>
    <row r="23" spans="1:10" ht="15.75">
      <c r="A23" s="177" t="s">
        <v>3</v>
      </c>
      <c r="B23" s="178" t="s">
        <v>237</v>
      </c>
      <c r="C23" s="179"/>
      <c r="E23" s="179"/>
      <c r="F23" s="179"/>
      <c r="J23" s="171"/>
    </row>
    <row r="24" spans="1:10" ht="15">
      <c r="A24" s="42"/>
      <c r="B24" s="42"/>
      <c r="C24" s="42"/>
      <c r="D24" s="135"/>
      <c r="E24" s="42"/>
      <c r="F24" s="136"/>
      <c r="J24" s="171"/>
    </row>
    <row r="25" spans="1:10" ht="102">
      <c r="A25" s="189">
        <v>1</v>
      </c>
      <c r="B25" s="190" t="s">
        <v>243</v>
      </c>
      <c r="C25" s="173" t="s">
        <v>26</v>
      </c>
      <c r="D25" s="174">
        <v>120</v>
      </c>
      <c r="E25" s="173"/>
      <c r="F25" s="237">
        <f>D25*E25</f>
        <v>0</v>
      </c>
      <c r="J25" s="171"/>
    </row>
    <row r="26" spans="1:10">
      <c r="B26" s="190"/>
      <c r="C26" s="173"/>
      <c r="D26" s="174"/>
      <c r="E26" s="173"/>
      <c r="F26" s="237"/>
      <c r="J26" s="171"/>
    </row>
    <row r="27" spans="1:10" ht="114.75">
      <c r="A27" s="189">
        <v>2</v>
      </c>
      <c r="B27" s="190" t="s">
        <v>246</v>
      </c>
      <c r="C27" s="173" t="s">
        <v>26</v>
      </c>
      <c r="D27" s="174">
        <v>180</v>
      </c>
      <c r="E27" s="173"/>
      <c r="F27" s="237">
        <f>D27*E27</f>
        <v>0</v>
      </c>
      <c r="J27" s="171"/>
    </row>
    <row r="28" spans="1:10" ht="15">
      <c r="A28" s="199"/>
      <c r="B28" s="190"/>
      <c r="C28" s="173"/>
      <c r="D28" s="174"/>
      <c r="E28" s="173"/>
      <c r="F28" s="248"/>
      <c r="J28" s="171"/>
    </row>
    <row r="29" spans="1:10" ht="76.5">
      <c r="A29" s="189">
        <v>3</v>
      </c>
      <c r="B29" s="190" t="s">
        <v>247</v>
      </c>
      <c r="C29" s="173" t="s">
        <v>26</v>
      </c>
      <c r="D29" s="174">
        <v>15</v>
      </c>
      <c r="E29" s="173"/>
      <c r="F29" s="237">
        <f>D29*E29</f>
        <v>0</v>
      </c>
      <c r="J29" s="171"/>
    </row>
    <row r="30" spans="1:10">
      <c r="B30" s="190"/>
      <c r="C30" s="173"/>
      <c r="D30" s="174"/>
      <c r="E30" s="173"/>
      <c r="F30" s="193"/>
      <c r="J30" s="171"/>
    </row>
    <row r="31" spans="1:10" ht="114.75">
      <c r="A31" s="189">
        <v>4</v>
      </c>
      <c r="B31" s="190" t="s">
        <v>248</v>
      </c>
      <c r="C31" s="173" t="s">
        <v>26</v>
      </c>
      <c r="D31" s="174">
        <v>55</v>
      </c>
      <c r="E31" s="173"/>
      <c r="F31" s="193">
        <f t="shared" ref="F31" si="0">D31*E31</f>
        <v>0</v>
      </c>
      <c r="J31" s="171"/>
    </row>
    <row r="32" spans="1:10" ht="15">
      <c r="A32" s="199"/>
      <c r="B32" s="190"/>
      <c r="C32" s="173"/>
      <c r="D32" s="174"/>
      <c r="E32" s="173"/>
      <c r="F32" s="248"/>
      <c r="J32" s="171"/>
    </row>
    <row r="33" spans="1:10" s="176" customFormat="1" ht="116.25">
      <c r="A33" s="235">
        <v>5</v>
      </c>
      <c r="B33" s="190" t="s">
        <v>249</v>
      </c>
      <c r="C33" s="173" t="s">
        <v>26</v>
      </c>
      <c r="D33" s="174">
        <v>20</v>
      </c>
      <c r="E33" s="173"/>
      <c r="F33" s="237">
        <f>D33*E33</f>
        <v>0</v>
      </c>
    </row>
    <row r="34" spans="1:10" s="255" customFormat="1" ht="15">
      <c r="A34" s="235"/>
      <c r="B34" s="190"/>
      <c r="C34" s="173"/>
      <c r="D34" s="174"/>
      <c r="E34" s="173"/>
      <c r="F34" s="254"/>
    </row>
    <row r="35" spans="1:10" s="176" customFormat="1" ht="102">
      <c r="A35" s="235">
        <v>6</v>
      </c>
      <c r="B35" s="190" t="s">
        <v>250</v>
      </c>
      <c r="C35" s="173" t="s">
        <v>26</v>
      </c>
      <c r="D35" s="174">
        <v>15</v>
      </c>
      <c r="E35" s="173"/>
      <c r="F35" s="237">
        <f>D35*E35</f>
        <v>0</v>
      </c>
    </row>
    <row r="36" spans="1:10" s="176" customFormat="1">
      <c r="A36" s="235"/>
      <c r="B36" s="190"/>
      <c r="C36" s="173"/>
      <c r="D36" s="174"/>
      <c r="E36" s="173"/>
      <c r="F36" s="208"/>
    </row>
    <row r="37" spans="1:10" s="176" customFormat="1" ht="76.5">
      <c r="A37" s="235">
        <v>7</v>
      </c>
      <c r="B37" s="428" t="s">
        <v>251</v>
      </c>
      <c r="C37" s="173" t="s">
        <v>26</v>
      </c>
      <c r="D37" s="174">
        <v>240</v>
      </c>
      <c r="E37" s="173"/>
      <c r="F37" s="237">
        <f>D37*E37</f>
        <v>0</v>
      </c>
    </row>
    <row r="38" spans="1:10" s="176" customFormat="1">
      <c r="A38" s="235"/>
      <c r="B38" s="190"/>
      <c r="C38" s="173"/>
      <c r="D38" s="174"/>
      <c r="E38" s="173"/>
      <c r="F38" s="208"/>
    </row>
    <row r="39" spans="1:10" s="176" customFormat="1">
      <c r="A39" s="202"/>
      <c r="B39" s="203" t="s">
        <v>238</v>
      </c>
      <c r="C39" s="204"/>
      <c r="D39" s="205"/>
      <c r="E39" s="263"/>
      <c r="F39" s="206">
        <f>SUM(F25:F38)</f>
        <v>0</v>
      </c>
    </row>
    <row r="40" spans="1:10" s="176" customFormat="1">
      <c r="B40" s="207"/>
      <c r="C40" s="208"/>
      <c r="D40" s="209"/>
      <c r="E40" s="264"/>
      <c r="F40" s="210"/>
    </row>
    <row r="41" spans="1:10" ht="30">
      <c r="A41" s="177" t="s">
        <v>7</v>
      </c>
      <c r="B41" s="429" t="s">
        <v>253</v>
      </c>
      <c r="C41" s="179"/>
      <c r="E41" s="195"/>
      <c r="F41" s="179"/>
      <c r="J41" s="171"/>
    </row>
    <row r="42" spans="1:10" ht="15">
      <c r="A42" s="42"/>
      <c r="B42" s="42"/>
      <c r="C42" s="42"/>
      <c r="D42" s="135"/>
      <c r="E42" s="42"/>
      <c r="F42" s="136"/>
      <c r="J42" s="171"/>
    </row>
    <row r="43" spans="1:10" ht="76.5">
      <c r="A43" s="189">
        <v>1</v>
      </c>
      <c r="B43" s="228" t="s">
        <v>265</v>
      </c>
      <c r="C43" s="173" t="s">
        <v>23</v>
      </c>
      <c r="D43" s="173">
        <v>1</v>
      </c>
      <c r="E43" s="173"/>
      <c r="F43" s="237">
        <f>D43*E43</f>
        <v>0</v>
      </c>
      <c r="J43" s="171"/>
    </row>
    <row r="44" spans="1:10">
      <c r="A44" s="235"/>
      <c r="B44" s="430"/>
      <c r="C44" s="171"/>
      <c r="D44" s="171"/>
      <c r="E44" s="171"/>
      <c r="F44" s="171"/>
      <c r="J44" s="171"/>
    </row>
    <row r="45" spans="1:10" ht="89.25">
      <c r="A45" s="189">
        <v>2</v>
      </c>
      <c r="B45" s="228" t="s">
        <v>262</v>
      </c>
      <c r="C45" s="431"/>
      <c r="D45" s="431"/>
      <c r="E45" s="431"/>
      <c r="F45" s="237"/>
      <c r="J45" s="171"/>
    </row>
    <row r="46" spans="1:10">
      <c r="A46" s="235" t="s">
        <v>30</v>
      </c>
      <c r="B46" s="430" t="s">
        <v>259</v>
      </c>
      <c r="C46" s="173" t="s">
        <v>26</v>
      </c>
      <c r="D46" s="173">
        <v>12</v>
      </c>
      <c r="E46" s="173"/>
      <c r="F46" s="237">
        <f t="shared" ref="F46" si="1">D46*E46</f>
        <v>0</v>
      </c>
      <c r="J46" s="171"/>
    </row>
    <row r="47" spans="1:10">
      <c r="A47" s="235" t="s">
        <v>31</v>
      </c>
      <c r="B47" s="430" t="s">
        <v>260</v>
      </c>
      <c r="C47" s="173" t="s">
        <v>18</v>
      </c>
      <c r="D47" s="173">
        <v>10</v>
      </c>
      <c r="E47" s="173"/>
      <c r="F47" s="237">
        <f t="shared" ref="F47" si="2">D47*E47</f>
        <v>0</v>
      </c>
      <c r="J47" s="171"/>
    </row>
    <row r="48" spans="1:10">
      <c r="B48" s="265"/>
      <c r="C48" s="171"/>
      <c r="D48" s="171"/>
      <c r="E48" s="171"/>
      <c r="F48" s="171"/>
      <c r="J48" s="171"/>
    </row>
    <row r="49" spans="1:10" ht="89.25">
      <c r="A49" s="189">
        <v>3</v>
      </c>
      <c r="B49" s="228" t="s">
        <v>263</v>
      </c>
      <c r="C49" s="431"/>
      <c r="D49" s="431"/>
      <c r="E49" s="431"/>
      <c r="F49" s="237"/>
      <c r="J49" s="171"/>
    </row>
    <row r="50" spans="1:10">
      <c r="A50" s="235" t="s">
        <v>30</v>
      </c>
      <c r="B50" s="430" t="s">
        <v>259</v>
      </c>
      <c r="C50" s="173" t="s">
        <v>26</v>
      </c>
      <c r="D50" s="173">
        <v>20</v>
      </c>
      <c r="E50" s="173"/>
      <c r="F50" s="237">
        <f t="shared" ref="F50:F51" si="3">D50*E50</f>
        <v>0</v>
      </c>
      <c r="J50" s="171"/>
    </row>
    <row r="51" spans="1:10">
      <c r="A51" s="235" t="s">
        <v>31</v>
      </c>
      <c r="B51" s="430" t="s">
        <v>260</v>
      </c>
      <c r="C51" s="173" t="s">
        <v>18</v>
      </c>
      <c r="D51" s="173">
        <v>200</v>
      </c>
      <c r="E51" s="173"/>
      <c r="F51" s="237">
        <f t="shared" si="3"/>
        <v>0</v>
      </c>
      <c r="J51" s="171"/>
    </row>
    <row r="52" spans="1:10">
      <c r="B52" s="265"/>
      <c r="C52" s="171"/>
      <c r="D52" s="171"/>
      <c r="E52" s="171"/>
      <c r="F52" s="171"/>
      <c r="J52" s="171"/>
    </row>
    <row r="53" spans="1:10" ht="89.25">
      <c r="A53" s="189">
        <v>4</v>
      </c>
      <c r="B53" s="228" t="s">
        <v>264</v>
      </c>
      <c r="C53" s="431"/>
      <c r="D53" s="431"/>
      <c r="E53" s="431"/>
      <c r="F53" s="237"/>
      <c r="J53" s="171"/>
    </row>
    <row r="54" spans="1:10">
      <c r="A54" s="235" t="s">
        <v>30</v>
      </c>
      <c r="B54" s="430" t="s">
        <v>259</v>
      </c>
      <c r="C54" s="173" t="s">
        <v>26</v>
      </c>
      <c r="D54" s="173">
        <v>12</v>
      </c>
      <c r="E54" s="173"/>
      <c r="F54" s="237">
        <f t="shared" ref="F54:F55" si="4">D54*E54</f>
        <v>0</v>
      </c>
      <c r="J54" s="171"/>
    </row>
    <row r="55" spans="1:10">
      <c r="A55" s="235" t="s">
        <v>31</v>
      </c>
      <c r="B55" s="430" t="s">
        <v>260</v>
      </c>
      <c r="C55" s="173" t="s">
        <v>18</v>
      </c>
      <c r="D55" s="173">
        <v>60</v>
      </c>
      <c r="E55" s="173"/>
      <c r="F55" s="237">
        <f t="shared" si="4"/>
        <v>0</v>
      </c>
      <c r="J55" s="171"/>
    </row>
    <row r="56" spans="1:10">
      <c r="B56" s="265"/>
      <c r="C56" s="171"/>
      <c r="D56" s="171"/>
      <c r="E56" s="171"/>
      <c r="F56" s="171"/>
      <c r="J56" s="171"/>
    </row>
    <row r="57" spans="1:10" ht="76.5">
      <c r="A57" s="189">
        <v>5</v>
      </c>
      <c r="B57" s="228" t="s">
        <v>261</v>
      </c>
      <c r="C57" s="431"/>
      <c r="D57" s="431"/>
      <c r="E57" s="431"/>
      <c r="F57" s="237"/>
      <c r="J57" s="171"/>
    </row>
    <row r="58" spans="1:10">
      <c r="A58" s="235" t="s">
        <v>30</v>
      </c>
      <c r="B58" s="430" t="s">
        <v>259</v>
      </c>
      <c r="C58" s="173" t="s">
        <v>26</v>
      </c>
      <c r="D58" s="173">
        <v>1</v>
      </c>
      <c r="E58" s="173"/>
      <c r="F58" s="237">
        <f t="shared" ref="F58:F59" si="5">D58*E58</f>
        <v>0</v>
      </c>
      <c r="J58" s="171"/>
    </row>
    <row r="59" spans="1:10">
      <c r="A59" s="235" t="s">
        <v>31</v>
      </c>
      <c r="B59" s="430" t="s">
        <v>260</v>
      </c>
      <c r="C59" s="173" t="s">
        <v>18</v>
      </c>
      <c r="D59" s="173">
        <v>5</v>
      </c>
      <c r="E59" s="173"/>
      <c r="F59" s="237">
        <f t="shared" si="5"/>
        <v>0</v>
      </c>
      <c r="J59" s="171"/>
    </row>
    <row r="60" spans="1:10">
      <c r="B60" s="265"/>
      <c r="C60" s="171"/>
      <c r="D60" s="171"/>
      <c r="E60" s="171"/>
      <c r="F60" s="171"/>
      <c r="J60" s="171"/>
    </row>
    <row r="61" spans="1:10" ht="102">
      <c r="A61" s="189">
        <v>6</v>
      </c>
      <c r="B61" s="190" t="s">
        <v>676</v>
      </c>
      <c r="C61" s="173"/>
      <c r="D61" s="173"/>
      <c r="E61" s="173"/>
      <c r="F61" s="237"/>
      <c r="J61" s="171"/>
    </row>
    <row r="62" spans="1:10" ht="63.75">
      <c r="B62" s="190" t="s">
        <v>677</v>
      </c>
      <c r="C62" s="173"/>
      <c r="D62" s="173"/>
      <c r="E62" s="173"/>
      <c r="F62" s="237"/>
      <c r="J62" s="171"/>
    </row>
    <row r="63" spans="1:10" ht="25.5">
      <c r="A63" s="235" t="s">
        <v>30</v>
      </c>
      <c r="B63" s="190" t="s">
        <v>674</v>
      </c>
      <c r="C63" s="173" t="s">
        <v>1</v>
      </c>
      <c r="D63" s="174">
        <v>1</v>
      </c>
      <c r="E63" s="173"/>
      <c r="F63" s="237">
        <f t="shared" ref="F63" si="6">D63*E63</f>
        <v>0</v>
      </c>
      <c r="J63" s="171"/>
    </row>
    <row r="64" spans="1:10">
      <c r="B64" s="265"/>
      <c r="C64" s="171"/>
      <c r="D64" s="171"/>
      <c r="E64" s="171"/>
      <c r="F64" s="171"/>
      <c r="J64" s="171"/>
    </row>
    <row r="65" spans="1:10" ht="89.25">
      <c r="A65" s="189">
        <v>7</v>
      </c>
      <c r="B65" s="190" t="s">
        <v>256</v>
      </c>
      <c r="C65" s="173"/>
      <c r="D65" s="174"/>
      <c r="E65" s="173"/>
      <c r="F65" s="237"/>
      <c r="J65" s="171"/>
    </row>
    <row r="66" spans="1:10" s="176" customFormat="1">
      <c r="A66" s="235" t="s">
        <v>30</v>
      </c>
      <c r="B66" s="190" t="s">
        <v>257</v>
      </c>
      <c r="C66" s="173" t="s">
        <v>56</v>
      </c>
      <c r="D66" s="174">
        <v>2500</v>
      </c>
      <c r="E66" s="173"/>
      <c r="F66" s="237">
        <f>D66*E66</f>
        <v>0</v>
      </c>
    </row>
    <row r="67" spans="1:10">
      <c r="A67" s="235" t="s">
        <v>31</v>
      </c>
      <c r="B67" s="190" t="s">
        <v>258</v>
      </c>
      <c r="C67" s="173" t="s">
        <v>56</v>
      </c>
      <c r="D67" s="174">
        <v>1300</v>
      </c>
      <c r="E67" s="173"/>
      <c r="F67" s="237">
        <f t="shared" ref="F67" si="7">D67*E67</f>
        <v>0</v>
      </c>
      <c r="J67" s="171"/>
    </row>
    <row r="68" spans="1:10">
      <c r="B68" s="265"/>
      <c r="C68" s="171"/>
      <c r="D68" s="171"/>
      <c r="E68" s="171"/>
      <c r="F68" s="171"/>
      <c r="J68" s="171"/>
    </row>
    <row r="69" spans="1:10" s="258" customFormat="1" ht="38.25">
      <c r="A69" s="235">
        <v>8</v>
      </c>
      <c r="B69" s="190" t="s">
        <v>267</v>
      </c>
      <c r="C69" s="173" t="s">
        <v>1</v>
      </c>
      <c r="D69" s="174">
        <v>2</v>
      </c>
      <c r="E69" s="173"/>
      <c r="F69" s="237">
        <f>D69*E69</f>
        <v>0</v>
      </c>
    </row>
    <row r="70" spans="1:10" s="176" customFormat="1">
      <c r="A70" s="235"/>
      <c r="B70" s="190"/>
    </row>
    <row r="71" spans="1:10" ht="38.25">
      <c r="A71" s="235">
        <v>9</v>
      </c>
      <c r="B71" s="190" t="s">
        <v>266</v>
      </c>
      <c r="C71" s="173" t="s">
        <v>1</v>
      </c>
      <c r="D71" s="174">
        <v>1</v>
      </c>
      <c r="E71" s="173"/>
      <c r="F71" s="237">
        <f t="shared" ref="F71" si="8">D71*E71</f>
        <v>0</v>
      </c>
      <c r="J71" s="171"/>
    </row>
    <row r="72" spans="1:10" s="258" customFormat="1">
      <c r="A72" s="235"/>
      <c r="B72" s="190"/>
      <c r="C72" s="173"/>
      <c r="D72" s="174"/>
      <c r="E72" s="173"/>
      <c r="F72" s="208"/>
    </row>
    <row r="73" spans="1:10" s="176" customFormat="1" ht="25.5">
      <c r="A73" s="202"/>
      <c r="B73" s="203" t="s">
        <v>254</v>
      </c>
      <c r="C73" s="204"/>
      <c r="D73" s="205"/>
      <c r="E73" s="263"/>
      <c r="F73" s="206">
        <f>SUM(F43:F72)</f>
        <v>0</v>
      </c>
    </row>
    <row r="74" spans="1:10">
      <c r="C74" s="191"/>
      <c r="D74" s="191"/>
      <c r="E74" s="191"/>
      <c r="F74" s="237"/>
      <c r="J74" s="171"/>
    </row>
    <row r="75" spans="1:10" ht="15.75">
      <c r="A75" s="177" t="s">
        <v>12</v>
      </c>
      <c r="B75" s="178" t="s">
        <v>177</v>
      </c>
      <c r="C75" s="179"/>
      <c r="E75" s="195"/>
      <c r="F75" s="179"/>
      <c r="J75" s="171"/>
    </row>
    <row r="76" spans="1:10" ht="15">
      <c r="A76" s="42"/>
      <c r="B76" s="42"/>
      <c r="C76" s="42"/>
      <c r="D76" s="135"/>
      <c r="E76" s="42"/>
      <c r="F76" s="136"/>
      <c r="J76" s="171"/>
    </row>
    <row r="77" spans="1:10" ht="114.75">
      <c r="A77" s="189">
        <v>1</v>
      </c>
      <c r="B77" s="190" t="s">
        <v>268</v>
      </c>
      <c r="C77" s="191"/>
      <c r="D77" s="191"/>
      <c r="E77" s="195"/>
      <c r="F77" s="237"/>
      <c r="J77" s="171"/>
    </row>
    <row r="78" spans="1:10">
      <c r="A78" s="235" t="s">
        <v>30</v>
      </c>
      <c r="B78" s="190" t="s">
        <v>186</v>
      </c>
      <c r="C78" s="191" t="s">
        <v>16</v>
      </c>
      <c r="D78" s="191">
        <v>65</v>
      </c>
      <c r="E78" s="173"/>
      <c r="F78" s="237">
        <f t="shared" ref="F78:F81" si="9">D78*E78</f>
        <v>0</v>
      </c>
      <c r="J78" s="171"/>
    </row>
    <row r="79" spans="1:10">
      <c r="A79" s="235" t="s">
        <v>31</v>
      </c>
      <c r="B79" s="190" t="s">
        <v>289</v>
      </c>
      <c r="C79" s="191" t="s">
        <v>16</v>
      </c>
      <c r="D79" s="191">
        <v>25</v>
      </c>
      <c r="E79" s="195"/>
      <c r="F79" s="237">
        <f t="shared" ref="F79" si="10">D79*E79</f>
        <v>0</v>
      </c>
      <c r="J79" s="171"/>
    </row>
    <row r="80" spans="1:10">
      <c r="A80" s="235" t="s">
        <v>32</v>
      </c>
      <c r="B80" s="190" t="s">
        <v>187</v>
      </c>
      <c r="C80" s="191" t="s">
        <v>16</v>
      </c>
      <c r="D80" s="191">
        <v>10</v>
      </c>
      <c r="E80" s="195"/>
      <c r="F80" s="237">
        <f t="shared" si="9"/>
        <v>0</v>
      </c>
      <c r="J80" s="171"/>
    </row>
    <row r="81" spans="1:10">
      <c r="A81" s="235" t="s">
        <v>77</v>
      </c>
      <c r="B81" s="190" t="s">
        <v>269</v>
      </c>
      <c r="C81" s="191" t="s">
        <v>16</v>
      </c>
      <c r="D81" s="191">
        <v>110</v>
      </c>
      <c r="E81" s="195"/>
      <c r="F81" s="237">
        <f t="shared" si="9"/>
        <v>0</v>
      </c>
      <c r="J81" s="171"/>
    </row>
    <row r="82" spans="1:10">
      <c r="B82" s="265"/>
      <c r="C82" s="171"/>
      <c r="D82" s="171"/>
      <c r="E82" s="171"/>
      <c r="F82" s="171"/>
      <c r="J82" s="171"/>
    </row>
    <row r="83" spans="1:10" s="176" customFormat="1" ht="25.5">
      <c r="A83" s="235">
        <v>2</v>
      </c>
      <c r="B83" s="190" t="s">
        <v>673</v>
      </c>
      <c r="C83" s="173" t="s">
        <v>1</v>
      </c>
      <c r="D83" s="174">
        <v>1</v>
      </c>
      <c r="E83" s="173"/>
      <c r="F83" s="237">
        <f t="shared" ref="F83" si="11">D83*E83</f>
        <v>0</v>
      </c>
    </row>
    <row r="84" spans="1:10" s="176" customFormat="1">
      <c r="A84" s="235"/>
      <c r="B84" s="266"/>
      <c r="C84" s="267"/>
      <c r="D84" s="174"/>
      <c r="E84" s="173"/>
      <c r="F84" s="254"/>
    </row>
    <row r="85" spans="1:10" s="176" customFormat="1" ht="51">
      <c r="A85" s="235">
        <v>3</v>
      </c>
      <c r="B85" s="190" t="s">
        <v>270</v>
      </c>
      <c r="C85" s="173"/>
      <c r="D85" s="174"/>
      <c r="E85" s="173"/>
    </row>
    <row r="86" spans="1:10" s="176" customFormat="1">
      <c r="A86" s="235" t="s">
        <v>24</v>
      </c>
      <c r="B86" s="190" t="s">
        <v>192</v>
      </c>
      <c r="C86" s="173" t="s">
        <v>1</v>
      </c>
      <c r="D86" s="174">
        <v>1</v>
      </c>
      <c r="E86" s="173"/>
      <c r="F86" s="253">
        <f t="shared" ref="F86:F89" si="12">D86*E86</f>
        <v>0</v>
      </c>
    </row>
    <row r="87" spans="1:10" s="176" customFormat="1">
      <c r="A87" s="235" t="s">
        <v>33</v>
      </c>
      <c r="B87" s="190" t="s">
        <v>278</v>
      </c>
      <c r="C87" s="173" t="s">
        <v>1</v>
      </c>
      <c r="D87" s="174">
        <v>1</v>
      </c>
      <c r="E87" s="173"/>
      <c r="F87" s="253">
        <f t="shared" si="12"/>
        <v>0</v>
      </c>
    </row>
    <row r="88" spans="1:10" s="176" customFormat="1">
      <c r="A88" s="235"/>
      <c r="B88" s="190"/>
      <c r="C88" s="173"/>
      <c r="D88" s="174"/>
      <c r="E88" s="173"/>
      <c r="F88" s="253"/>
    </row>
    <row r="89" spans="1:10" s="258" customFormat="1" ht="89.25">
      <c r="A89" s="235">
        <v>4</v>
      </c>
      <c r="B89" s="190" t="s">
        <v>279</v>
      </c>
      <c r="C89" s="173" t="s">
        <v>56</v>
      </c>
      <c r="D89" s="174">
        <v>80</v>
      </c>
      <c r="E89" s="173"/>
      <c r="F89" s="253">
        <f t="shared" si="12"/>
        <v>0</v>
      </c>
    </row>
    <row r="90" spans="1:10" s="176" customFormat="1">
      <c r="A90" s="235"/>
      <c r="B90" s="190"/>
      <c r="C90" s="173"/>
      <c r="D90" s="174"/>
      <c r="E90" s="173"/>
      <c r="F90" s="253"/>
    </row>
    <row r="91" spans="1:10" s="258" customFormat="1" ht="38.25">
      <c r="A91" s="235">
        <v>5</v>
      </c>
      <c r="B91" s="190" t="s">
        <v>271</v>
      </c>
      <c r="E91" s="432"/>
      <c r="F91" s="433"/>
    </row>
    <row r="92" spans="1:10" s="176" customFormat="1">
      <c r="A92" s="235"/>
      <c r="B92" s="190" t="s">
        <v>272</v>
      </c>
      <c r="C92" s="173" t="s">
        <v>1</v>
      </c>
      <c r="D92" s="174">
        <v>2</v>
      </c>
      <c r="E92" s="173"/>
      <c r="F92" s="253">
        <f t="shared" ref="F92" si="13">D92*E92</f>
        <v>0</v>
      </c>
    </row>
    <row r="93" spans="1:10" s="258" customFormat="1">
      <c r="A93" s="235"/>
      <c r="B93" s="190"/>
      <c r="C93" s="173"/>
      <c r="D93" s="174"/>
      <c r="E93" s="173"/>
      <c r="F93" s="253"/>
    </row>
    <row r="94" spans="1:10" s="176" customFormat="1" ht="38.25">
      <c r="A94" s="235">
        <v>6</v>
      </c>
      <c r="B94" s="190" t="s">
        <v>273</v>
      </c>
      <c r="C94" s="173" t="s">
        <v>1</v>
      </c>
      <c r="D94" s="174">
        <v>2</v>
      </c>
      <c r="E94" s="173"/>
      <c r="F94" s="253">
        <f t="shared" ref="F94" si="14">D94*E94</f>
        <v>0</v>
      </c>
    </row>
    <row r="95" spans="1:10" s="176" customFormat="1" ht="15">
      <c r="A95" s="434"/>
      <c r="B95" s="435"/>
      <c r="C95" s="436"/>
      <c r="D95" s="437"/>
      <c r="E95" s="436"/>
      <c r="F95" s="438"/>
    </row>
    <row r="96" spans="1:10" s="176" customFormat="1" ht="51">
      <c r="A96" s="235">
        <v>7</v>
      </c>
      <c r="B96" s="190" t="s">
        <v>274</v>
      </c>
      <c r="C96" s="258"/>
      <c r="D96" s="258"/>
      <c r="E96" s="439"/>
      <c r="F96" s="440"/>
    </row>
    <row r="97" spans="1:6" s="438" customFormat="1" ht="15">
      <c r="A97" s="235"/>
      <c r="B97" s="190" t="s">
        <v>272</v>
      </c>
      <c r="C97" s="173" t="s">
        <v>1</v>
      </c>
      <c r="D97" s="174">
        <v>2</v>
      </c>
      <c r="E97" s="173"/>
      <c r="F97" s="253">
        <f t="shared" ref="F97" si="15">D97*E97</f>
        <v>0</v>
      </c>
    </row>
    <row r="98" spans="1:6" s="440" customFormat="1" ht="15.75">
      <c r="A98" s="235"/>
      <c r="B98" s="190"/>
      <c r="C98" s="173"/>
      <c r="D98" s="174"/>
      <c r="E98" s="173"/>
      <c r="F98" s="176"/>
    </row>
    <row r="99" spans="1:6" s="438" customFormat="1" ht="38.25">
      <c r="A99" s="235">
        <v>8</v>
      </c>
      <c r="B99" s="190" t="s">
        <v>275</v>
      </c>
      <c r="C99" s="258"/>
      <c r="D99" s="258"/>
      <c r="E99" s="432"/>
      <c r="F99" s="258"/>
    </row>
    <row r="100" spans="1:6" s="438" customFormat="1" ht="15">
      <c r="A100" s="235"/>
      <c r="B100" s="190" t="s">
        <v>272</v>
      </c>
      <c r="C100" s="173" t="s">
        <v>1</v>
      </c>
      <c r="D100" s="174">
        <v>2</v>
      </c>
      <c r="E100" s="173"/>
      <c r="F100" s="253">
        <f t="shared" ref="F100" si="16">D100*E100</f>
        <v>0</v>
      </c>
    </row>
    <row r="101" spans="1:6" s="440" customFormat="1" ht="15.75">
      <c r="A101" s="235"/>
      <c r="B101" s="190"/>
      <c r="C101" s="173"/>
      <c r="D101" s="174"/>
      <c r="E101" s="173"/>
      <c r="F101" s="253"/>
    </row>
    <row r="102" spans="1:6" s="438" customFormat="1" ht="63.75">
      <c r="A102" s="235">
        <v>9</v>
      </c>
      <c r="B102" s="190" t="s">
        <v>281</v>
      </c>
      <c r="C102" s="258"/>
      <c r="D102" s="258"/>
      <c r="E102" s="432"/>
      <c r="F102" s="441"/>
    </row>
    <row r="103" spans="1:6" s="176" customFormat="1" ht="76.5">
      <c r="A103" s="235"/>
      <c r="B103" s="190" t="s">
        <v>276</v>
      </c>
      <c r="C103" s="173" t="s">
        <v>1</v>
      </c>
      <c r="D103" s="174">
        <v>2</v>
      </c>
      <c r="E103" s="173"/>
      <c r="F103" s="253">
        <f t="shared" ref="F103" si="17">D103*E103</f>
        <v>0</v>
      </c>
    </row>
    <row r="104" spans="1:6" s="258" customFormat="1">
      <c r="A104" s="235"/>
      <c r="B104" s="190"/>
      <c r="C104" s="173"/>
      <c r="D104" s="174"/>
      <c r="E104" s="173"/>
      <c r="F104" s="253"/>
    </row>
    <row r="105" spans="1:6" s="176" customFormat="1" ht="165.75">
      <c r="A105" s="235">
        <v>10</v>
      </c>
      <c r="B105" s="190" t="s">
        <v>751</v>
      </c>
      <c r="C105" s="173"/>
      <c r="D105" s="174"/>
      <c r="E105" s="173"/>
      <c r="F105" s="253"/>
    </row>
    <row r="106" spans="1:6" s="176" customFormat="1">
      <c r="A106" s="235"/>
      <c r="B106" s="190" t="s">
        <v>282</v>
      </c>
      <c r="C106" s="173"/>
      <c r="D106" s="174"/>
      <c r="E106" s="173"/>
      <c r="F106" s="253"/>
    </row>
    <row r="107" spans="1:6" s="176" customFormat="1" ht="76.5">
      <c r="A107" s="235"/>
      <c r="B107" s="190" t="s">
        <v>283</v>
      </c>
      <c r="C107" s="173"/>
      <c r="D107" s="174"/>
      <c r="E107" s="173"/>
      <c r="F107" s="253"/>
    </row>
    <row r="108" spans="1:6" s="176" customFormat="1">
      <c r="A108" s="235"/>
      <c r="B108" s="190" t="s">
        <v>284</v>
      </c>
      <c r="C108" s="173"/>
      <c r="D108" s="174"/>
      <c r="E108" s="173"/>
      <c r="F108" s="253"/>
    </row>
    <row r="109" spans="1:6" s="176" customFormat="1" ht="38.25">
      <c r="A109" s="235"/>
      <c r="B109" s="190" t="s">
        <v>285</v>
      </c>
      <c r="C109" s="173"/>
      <c r="D109" s="174"/>
      <c r="E109" s="173"/>
      <c r="F109" s="253"/>
    </row>
    <row r="110" spans="1:6" s="176" customFormat="1" ht="76.5">
      <c r="A110" s="235"/>
      <c r="B110" s="190" t="s">
        <v>288</v>
      </c>
      <c r="C110" s="173"/>
      <c r="D110" s="174"/>
      <c r="E110" s="173"/>
      <c r="F110" s="253"/>
    </row>
    <row r="111" spans="1:6" s="176" customFormat="1" ht="25.5">
      <c r="A111" s="235"/>
      <c r="B111" s="190" t="s">
        <v>286</v>
      </c>
      <c r="C111" s="173"/>
      <c r="D111" s="174"/>
      <c r="E111" s="173"/>
      <c r="F111" s="253"/>
    </row>
    <row r="112" spans="1:6" s="176" customFormat="1" ht="51">
      <c r="A112" s="235"/>
      <c r="B112" s="190" t="s">
        <v>287</v>
      </c>
      <c r="C112" s="173" t="s">
        <v>23</v>
      </c>
      <c r="D112" s="174">
        <v>1</v>
      </c>
      <c r="E112" s="173"/>
      <c r="F112" s="253">
        <f t="shared" ref="F112" si="18">D112*E112</f>
        <v>0</v>
      </c>
    </row>
    <row r="113" spans="1:10" s="176" customFormat="1">
      <c r="A113" s="235"/>
      <c r="B113" s="190"/>
      <c r="C113" s="173"/>
      <c r="D113" s="174"/>
      <c r="E113" s="173"/>
      <c r="F113" s="253"/>
    </row>
    <row r="114" spans="1:10" s="176" customFormat="1" ht="51">
      <c r="A114" s="235">
        <v>11</v>
      </c>
      <c r="B114" s="190" t="s">
        <v>277</v>
      </c>
      <c r="C114" s="173" t="s">
        <v>23</v>
      </c>
      <c r="D114" s="174">
        <v>1</v>
      </c>
      <c r="E114" s="173"/>
      <c r="F114" s="253">
        <f t="shared" ref="F114:F116" si="19">D114*E114</f>
        <v>0</v>
      </c>
    </row>
    <row r="115" spans="1:10" s="176" customFormat="1">
      <c r="A115" s="235"/>
      <c r="B115" s="190"/>
      <c r="C115" s="173"/>
      <c r="D115" s="174"/>
      <c r="E115" s="173"/>
      <c r="F115" s="253"/>
    </row>
    <row r="116" spans="1:10" s="258" customFormat="1" ht="102">
      <c r="A116" s="235">
        <v>12</v>
      </c>
      <c r="B116" s="190" t="s">
        <v>280</v>
      </c>
      <c r="C116" s="173" t="s">
        <v>23</v>
      </c>
      <c r="D116" s="174">
        <v>1</v>
      </c>
      <c r="E116" s="173"/>
      <c r="F116" s="253">
        <f t="shared" si="19"/>
        <v>0</v>
      </c>
    </row>
    <row r="117" spans="1:10" ht="15">
      <c r="A117" s="199"/>
      <c r="C117" s="191"/>
      <c r="D117" s="191"/>
      <c r="E117" s="247"/>
      <c r="F117" s="248"/>
      <c r="J117" s="171"/>
    </row>
    <row r="118" spans="1:10" s="176" customFormat="1">
      <c r="A118" s="202"/>
      <c r="B118" s="203" t="s">
        <v>301</v>
      </c>
      <c r="C118" s="204"/>
      <c r="D118" s="205"/>
      <c r="E118" s="263"/>
      <c r="F118" s="206">
        <f>SUM(F77:F116)</f>
        <v>0</v>
      </c>
    </row>
    <row r="119" spans="1:10" s="176" customFormat="1">
      <c r="B119" s="207"/>
      <c r="C119" s="208"/>
      <c r="D119" s="209"/>
      <c r="E119" s="264"/>
      <c r="F119" s="210"/>
    </row>
    <row r="120" spans="1:10">
      <c r="J120" s="171"/>
    </row>
    <row r="121" spans="1:10" s="176" customFormat="1" ht="12.75" customHeight="1">
      <c r="A121" s="235"/>
      <c r="B121" s="442" t="s">
        <v>240</v>
      </c>
      <c r="C121" s="442"/>
      <c r="D121" s="442"/>
      <c r="E121" s="237"/>
      <c r="F121" s="237"/>
    </row>
    <row r="122" spans="1:10" s="176" customFormat="1">
      <c r="A122" s="235"/>
      <c r="B122" s="190"/>
      <c r="C122" s="237"/>
      <c r="D122" s="238"/>
      <c r="E122" s="237"/>
      <c r="F122" s="237"/>
    </row>
    <row r="123" spans="1:10" s="176" customFormat="1">
      <c r="B123" s="442" t="s">
        <v>233</v>
      </c>
      <c r="C123" s="442"/>
      <c r="D123" s="442"/>
      <c r="E123" s="208"/>
      <c r="F123" s="210">
        <f>F21</f>
        <v>0</v>
      </c>
    </row>
    <row r="124" spans="1:10" s="258" customFormat="1">
      <c r="A124" s="270"/>
      <c r="B124" s="207"/>
      <c r="C124" s="210"/>
      <c r="D124" s="271"/>
      <c r="E124" s="210"/>
      <c r="F124" s="210"/>
    </row>
    <row r="125" spans="1:10" s="258" customFormat="1">
      <c r="A125" s="270"/>
      <c r="B125" s="442" t="s">
        <v>239</v>
      </c>
      <c r="C125" s="442"/>
      <c r="D125" s="442"/>
      <c r="E125" s="210"/>
      <c r="F125" s="210">
        <f>F39</f>
        <v>0</v>
      </c>
    </row>
    <row r="126" spans="1:10" s="258" customFormat="1">
      <c r="A126" s="270"/>
      <c r="B126" s="207"/>
      <c r="C126" s="210"/>
      <c r="D126" s="271"/>
      <c r="E126" s="210"/>
      <c r="F126" s="210"/>
    </row>
    <row r="127" spans="1:10" s="258" customFormat="1">
      <c r="A127" s="270"/>
      <c r="B127" s="442" t="s">
        <v>255</v>
      </c>
      <c r="C127" s="443"/>
      <c r="D127" s="169"/>
      <c r="E127" s="210"/>
      <c r="F127" s="210">
        <f>F73</f>
        <v>0</v>
      </c>
    </row>
    <row r="128" spans="1:10" s="258" customFormat="1">
      <c r="A128" s="270"/>
      <c r="B128" s="207"/>
      <c r="C128" s="210"/>
      <c r="D128" s="271"/>
      <c r="E128" s="210"/>
      <c r="F128" s="210"/>
    </row>
    <row r="129" spans="1:10" s="258" customFormat="1">
      <c r="A129" s="270"/>
      <c r="B129" s="442" t="s">
        <v>300</v>
      </c>
      <c r="C129" s="169"/>
      <c r="D129" s="169"/>
      <c r="E129" s="210"/>
      <c r="F129" s="210">
        <f>F118</f>
        <v>0</v>
      </c>
    </row>
    <row r="130" spans="1:10" s="258" customFormat="1" ht="13.5" thickBot="1">
      <c r="A130" s="270"/>
      <c r="B130" s="207"/>
      <c r="C130" s="210"/>
      <c r="D130" s="271"/>
      <c r="E130" s="210"/>
      <c r="F130" s="210"/>
    </row>
    <row r="131" spans="1:10" s="176" customFormat="1" ht="13.5" thickBot="1">
      <c r="A131" s="235"/>
      <c r="B131" s="239" t="s">
        <v>35</v>
      </c>
      <c r="C131" s="240"/>
      <c r="D131" s="241"/>
      <c r="E131" s="240"/>
      <c r="F131" s="242">
        <f>SUM(F123:F130)</f>
        <v>0</v>
      </c>
    </row>
    <row r="132" spans="1:10">
      <c r="J132" s="171"/>
    </row>
    <row r="133" spans="1:10">
      <c r="J133" s="171"/>
    </row>
    <row r="134" spans="1:10" ht="15.75">
      <c r="A134" s="420" t="s">
        <v>629</v>
      </c>
      <c r="B134" s="178" t="s">
        <v>290</v>
      </c>
      <c r="C134" s="179"/>
      <c r="E134" s="179"/>
      <c r="F134" s="179"/>
      <c r="J134" s="171"/>
    </row>
    <row r="135" spans="1:10" ht="15">
      <c r="A135" s="42"/>
      <c r="B135" s="42"/>
      <c r="C135" s="42"/>
      <c r="D135" s="135"/>
      <c r="E135" s="42"/>
      <c r="F135" s="136"/>
      <c r="J135" s="171"/>
    </row>
    <row r="136" spans="1:10" s="424" customFormat="1">
      <c r="A136" s="421"/>
      <c r="B136" s="245" t="s">
        <v>2</v>
      </c>
      <c r="C136" s="422"/>
      <c r="D136" s="423"/>
      <c r="E136" s="422"/>
    </row>
    <row r="137" spans="1:10" s="424" customFormat="1" ht="25.5">
      <c r="A137" s="425" t="s">
        <v>37</v>
      </c>
      <c r="B137" s="245" t="s">
        <v>244</v>
      </c>
      <c r="C137" s="422"/>
      <c r="D137" s="423"/>
      <c r="E137" s="422"/>
      <c r="F137" s="426"/>
    </row>
    <row r="138" spans="1:10" s="176" customFormat="1">
      <c r="A138" s="235"/>
      <c r="B138" s="190"/>
      <c r="C138" s="173"/>
      <c r="D138" s="174"/>
      <c r="E138" s="173"/>
      <c r="F138" s="253"/>
    </row>
    <row r="139" spans="1:10" ht="15.75">
      <c r="A139" s="177" t="s">
        <v>0</v>
      </c>
      <c r="B139" s="178" t="s">
        <v>231</v>
      </c>
      <c r="C139" s="179"/>
      <c r="E139" s="179"/>
      <c r="F139" s="179"/>
      <c r="J139" s="171"/>
    </row>
    <row r="140" spans="1:10" ht="15">
      <c r="A140" s="42"/>
      <c r="B140" s="42"/>
      <c r="C140" s="42"/>
      <c r="D140" s="135"/>
      <c r="E140" s="42"/>
      <c r="F140" s="136"/>
      <c r="J140" s="171"/>
    </row>
    <row r="141" spans="1:10" ht="76.5">
      <c r="A141" s="189">
        <v>1</v>
      </c>
      <c r="B141" s="190" t="s">
        <v>291</v>
      </c>
      <c r="C141" s="191"/>
      <c r="D141" s="191"/>
      <c r="E141" s="195"/>
      <c r="F141" s="237"/>
      <c r="J141" s="171"/>
    </row>
    <row r="142" spans="1:10">
      <c r="A142" s="189" t="s">
        <v>30</v>
      </c>
      <c r="B142" s="190" t="s">
        <v>235</v>
      </c>
      <c r="C142" s="173" t="s">
        <v>16</v>
      </c>
      <c r="D142" s="191">
        <v>80</v>
      </c>
      <c r="E142" s="195"/>
      <c r="F142" s="237">
        <f>D142*E142</f>
        <v>0</v>
      </c>
      <c r="J142" s="171"/>
    </row>
    <row r="143" spans="1:10" ht="38.25">
      <c r="A143" s="189" t="s">
        <v>31</v>
      </c>
      <c r="B143" s="427" t="s">
        <v>236</v>
      </c>
      <c r="C143" s="173" t="s">
        <v>16</v>
      </c>
      <c r="D143" s="174">
        <v>80</v>
      </c>
      <c r="E143" s="173"/>
      <c r="F143" s="237">
        <f>D143*E143</f>
        <v>0</v>
      </c>
      <c r="J143" s="171"/>
    </row>
    <row r="144" spans="1:10" ht="15">
      <c r="A144" s="199"/>
      <c r="B144" s="200"/>
      <c r="C144" s="191"/>
      <c r="D144" s="191"/>
      <c r="E144" s="247"/>
      <c r="F144" s="248"/>
      <c r="J144" s="171"/>
    </row>
    <row r="145" spans="1:10" s="176" customFormat="1">
      <c r="A145" s="202"/>
      <c r="B145" s="203" t="s">
        <v>232</v>
      </c>
      <c r="C145" s="204"/>
      <c r="D145" s="205"/>
      <c r="E145" s="263"/>
      <c r="F145" s="206">
        <f>SUM(F141:F143)</f>
        <v>0</v>
      </c>
    </row>
    <row r="146" spans="1:10" s="176" customFormat="1">
      <c r="B146" s="207"/>
      <c r="C146" s="208"/>
      <c r="D146" s="209"/>
      <c r="E146" s="264"/>
      <c r="F146" s="210"/>
    </row>
    <row r="147" spans="1:10" ht="15.75">
      <c r="A147" s="177" t="s">
        <v>3</v>
      </c>
      <c r="B147" s="178" t="s">
        <v>237</v>
      </c>
      <c r="C147" s="179"/>
      <c r="E147" s="179"/>
      <c r="F147" s="179"/>
      <c r="J147" s="171"/>
    </row>
    <row r="148" spans="1:10" ht="15">
      <c r="A148" s="42"/>
      <c r="B148" s="42"/>
      <c r="C148" s="42"/>
      <c r="D148" s="135"/>
      <c r="E148" s="42"/>
      <c r="F148" s="136"/>
      <c r="J148" s="171"/>
    </row>
    <row r="149" spans="1:10" ht="76.5">
      <c r="A149" s="189">
        <v>1</v>
      </c>
      <c r="B149" s="194" t="s">
        <v>311</v>
      </c>
      <c r="C149" s="191" t="s">
        <v>16</v>
      </c>
      <c r="D149" s="191">
        <v>20</v>
      </c>
      <c r="E149" s="195"/>
      <c r="F149" s="237">
        <f t="shared" ref="F149" si="20">D149*E149</f>
        <v>0</v>
      </c>
      <c r="J149" s="171"/>
    </row>
    <row r="150" spans="1:10">
      <c r="B150" s="265"/>
      <c r="C150" s="171"/>
      <c r="D150" s="171"/>
      <c r="E150" s="171"/>
      <c r="F150" s="171"/>
      <c r="J150" s="171"/>
    </row>
    <row r="151" spans="1:10" s="176" customFormat="1" ht="114.75">
      <c r="A151" s="235">
        <v>2</v>
      </c>
      <c r="B151" s="194" t="s">
        <v>312</v>
      </c>
      <c r="C151" s="173" t="s">
        <v>18</v>
      </c>
      <c r="D151" s="174">
        <v>10</v>
      </c>
      <c r="E151" s="173"/>
      <c r="F151" s="253">
        <f>D151*E151</f>
        <v>0</v>
      </c>
    </row>
    <row r="152" spans="1:10" s="176" customFormat="1">
      <c r="A152" s="235"/>
      <c r="B152" s="190"/>
    </row>
    <row r="153" spans="1:10" ht="132" customHeight="1">
      <c r="A153" s="189">
        <v>3</v>
      </c>
      <c r="B153" s="190" t="s">
        <v>242</v>
      </c>
      <c r="C153" s="173" t="s">
        <v>26</v>
      </c>
      <c r="D153" s="174">
        <v>85</v>
      </c>
      <c r="E153" s="173"/>
      <c r="F153" s="237">
        <f>D153*E153</f>
        <v>0</v>
      </c>
      <c r="J153" s="171"/>
    </row>
    <row r="154" spans="1:10">
      <c r="B154" s="190"/>
      <c r="C154" s="173"/>
      <c r="D154" s="174"/>
      <c r="E154" s="173"/>
      <c r="F154" s="237"/>
      <c r="J154" s="171"/>
    </row>
    <row r="155" spans="1:10" ht="114.75">
      <c r="A155" s="189">
        <v>4</v>
      </c>
      <c r="B155" s="190" t="s">
        <v>305</v>
      </c>
      <c r="C155" s="173" t="s">
        <v>26</v>
      </c>
      <c r="D155" s="174">
        <v>5</v>
      </c>
      <c r="E155" s="173"/>
      <c r="F155" s="237">
        <f>D155*E155</f>
        <v>0</v>
      </c>
      <c r="J155" s="171"/>
    </row>
    <row r="156" spans="1:10" ht="15">
      <c r="A156" s="199"/>
      <c r="B156" s="190"/>
      <c r="C156" s="173"/>
      <c r="D156" s="174"/>
      <c r="E156" s="173"/>
      <c r="F156" s="248"/>
      <c r="J156" s="171"/>
    </row>
    <row r="157" spans="1:10" ht="114.75">
      <c r="A157" s="189">
        <v>5</v>
      </c>
      <c r="B157" s="190" t="s">
        <v>248</v>
      </c>
      <c r="C157" s="173" t="s">
        <v>26</v>
      </c>
      <c r="D157" s="174">
        <v>35</v>
      </c>
      <c r="E157" s="173"/>
      <c r="F157" s="193">
        <f t="shared" ref="F157" si="21">D157*E157</f>
        <v>0</v>
      </c>
      <c r="J157" s="171"/>
    </row>
    <row r="158" spans="1:10" ht="15">
      <c r="A158" s="199"/>
      <c r="B158" s="190"/>
      <c r="C158" s="173"/>
      <c r="D158" s="174"/>
      <c r="E158" s="173"/>
      <c r="F158" s="248"/>
      <c r="J158" s="171"/>
    </row>
    <row r="159" spans="1:10" s="176" customFormat="1" ht="116.25">
      <c r="A159" s="235">
        <v>6</v>
      </c>
      <c r="B159" s="190" t="s">
        <v>249</v>
      </c>
      <c r="C159" s="173" t="s">
        <v>26</v>
      </c>
      <c r="D159" s="174">
        <v>25</v>
      </c>
      <c r="E159" s="173"/>
      <c r="F159" s="237">
        <f>D159*E159</f>
        <v>0</v>
      </c>
    </row>
    <row r="160" spans="1:10" s="255" customFormat="1" ht="15">
      <c r="A160" s="235"/>
      <c r="B160" s="190"/>
      <c r="C160" s="173"/>
      <c r="D160" s="174"/>
      <c r="E160" s="173"/>
      <c r="F160" s="254"/>
    </row>
    <row r="161" spans="1:10" s="176" customFormat="1" ht="102">
      <c r="A161" s="235">
        <v>7</v>
      </c>
      <c r="B161" s="190" t="s">
        <v>250</v>
      </c>
      <c r="C161" s="173" t="s">
        <v>26</v>
      </c>
      <c r="D161" s="174">
        <v>25</v>
      </c>
      <c r="E161" s="173"/>
      <c r="F161" s="237">
        <f>D161*E161</f>
        <v>0</v>
      </c>
    </row>
    <row r="162" spans="1:10" s="176" customFormat="1">
      <c r="A162" s="235"/>
      <c r="B162" s="190"/>
      <c r="C162" s="173"/>
      <c r="D162" s="174"/>
      <c r="E162" s="173"/>
      <c r="F162" s="208"/>
    </row>
    <row r="163" spans="1:10" s="176" customFormat="1" ht="76.5">
      <c r="A163" s="235">
        <v>8</v>
      </c>
      <c r="B163" s="428" t="s">
        <v>251</v>
      </c>
      <c r="C163" s="173" t="s">
        <v>26</v>
      </c>
      <c r="D163" s="174">
        <v>90</v>
      </c>
      <c r="E163" s="173"/>
      <c r="F163" s="237">
        <f>D163*E163</f>
        <v>0</v>
      </c>
    </row>
    <row r="164" spans="1:10" s="176" customFormat="1">
      <c r="A164" s="235"/>
      <c r="B164" s="190"/>
      <c r="C164" s="173"/>
      <c r="D164" s="174"/>
      <c r="E164" s="173"/>
      <c r="F164" s="208"/>
    </row>
    <row r="165" spans="1:10" s="176" customFormat="1">
      <c r="A165" s="202"/>
      <c r="B165" s="203" t="s">
        <v>238</v>
      </c>
      <c r="C165" s="204"/>
      <c r="D165" s="205"/>
      <c r="E165" s="263"/>
      <c r="F165" s="206">
        <f>SUM(F149:F164)</f>
        <v>0</v>
      </c>
    </row>
    <row r="166" spans="1:10" s="176" customFormat="1">
      <c r="B166" s="207"/>
      <c r="C166" s="208"/>
      <c r="D166" s="209"/>
      <c r="E166" s="264"/>
      <c r="F166" s="210"/>
    </row>
    <row r="167" spans="1:10" ht="30">
      <c r="A167" s="177" t="s">
        <v>7</v>
      </c>
      <c r="B167" s="429" t="s">
        <v>253</v>
      </c>
      <c r="C167" s="179"/>
      <c r="E167" s="195"/>
      <c r="F167" s="179"/>
      <c r="J167" s="171"/>
    </row>
    <row r="168" spans="1:10" ht="15">
      <c r="A168" s="42"/>
      <c r="B168" s="42"/>
      <c r="C168" s="42"/>
      <c r="D168" s="135"/>
      <c r="E168" s="42"/>
      <c r="F168" s="136"/>
      <c r="J168" s="171"/>
    </row>
    <row r="169" spans="1:10" ht="165.75">
      <c r="A169" s="189">
        <v>1</v>
      </c>
      <c r="B169" s="190" t="s">
        <v>292</v>
      </c>
      <c r="C169" s="173"/>
      <c r="D169" s="173"/>
      <c r="E169" s="173"/>
      <c r="F169" s="237"/>
      <c r="J169" s="171"/>
    </row>
    <row r="170" spans="1:10" ht="25.5">
      <c r="A170" s="235" t="s">
        <v>30</v>
      </c>
      <c r="B170" s="190" t="s">
        <v>293</v>
      </c>
      <c r="C170" s="173" t="s">
        <v>1</v>
      </c>
      <c r="D170" s="174">
        <v>3</v>
      </c>
      <c r="E170" s="173"/>
      <c r="F170" s="237">
        <f t="shared" ref="F170" si="22">D170*E170</f>
        <v>0</v>
      </c>
      <c r="J170" s="171"/>
    </row>
    <row r="171" spans="1:10">
      <c r="A171" s="235"/>
      <c r="B171" s="430"/>
      <c r="C171" s="171"/>
      <c r="D171" s="171"/>
      <c r="E171" s="171"/>
      <c r="F171" s="171"/>
      <c r="J171" s="171"/>
    </row>
    <row r="172" spans="1:10" ht="38.25">
      <c r="A172" s="235">
        <v>2</v>
      </c>
      <c r="B172" s="190" t="s">
        <v>267</v>
      </c>
      <c r="C172" s="173" t="s">
        <v>1</v>
      </c>
      <c r="D172" s="174">
        <v>3</v>
      </c>
      <c r="E172" s="173"/>
      <c r="F172" s="237">
        <f t="shared" ref="F172" si="23">D172*E172</f>
        <v>0</v>
      </c>
      <c r="J172" s="171"/>
    </row>
    <row r="173" spans="1:10">
      <c r="B173" s="265"/>
      <c r="C173" s="171"/>
      <c r="D173" s="171"/>
      <c r="E173" s="171"/>
      <c r="F173" s="171"/>
      <c r="J173" s="171"/>
    </row>
    <row r="174" spans="1:10" ht="89.25">
      <c r="A174" s="189">
        <v>3</v>
      </c>
      <c r="B174" s="190" t="s">
        <v>294</v>
      </c>
      <c r="C174" s="173" t="s">
        <v>23</v>
      </c>
      <c r="D174" s="174">
        <v>2</v>
      </c>
      <c r="E174" s="173"/>
      <c r="F174" s="253">
        <f>D174*E174</f>
        <v>0</v>
      </c>
      <c r="J174" s="171"/>
    </row>
    <row r="175" spans="1:10" s="258" customFormat="1">
      <c r="A175" s="235"/>
      <c r="B175" s="190"/>
      <c r="C175" s="173"/>
      <c r="D175" s="174"/>
      <c r="E175" s="173"/>
      <c r="F175" s="208"/>
    </row>
    <row r="176" spans="1:10" s="176" customFormat="1" ht="25.5">
      <c r="A176" s="202"/>
      <c r="B176" s="203" t="s">
        <v>254</v>
      </c>
      <c r="C176" s="204"/>
      <c r="D176" s="205"/>
      <c r="E176" s="263"/>
      <c r="F176" s="206">
        <f>SUM(F169:F175)</f>
        <v>0</v>
      </c>
    </row>
    <row r="177" spans="1:10">
      <c r="C177" s="191"/>
      <c r="D177" s="191"/>
      <c r="E177" s="191"/>
      <c r="F177" s="237"/>
      <c r="J177" s="171"/>
    </row>
    <row r="178" spans="1:10" ht="30">
      <c r="A178" s="177" t="s">
        <v>12</v>
      </c>
      <c r="B178" s="429" t="s">
        <v>297</v>
      </c>
      <c r="C178" s="179"/>
      <c r="E178" s="195"/>
      <c r="F178" s="179"/>
      <c r="J178" s="171"/>
    </row>
    <row r="179" spans="1:10" ht="15">
      <c r="A179" s="42"/>
      <c r="B179" s="42"/>
      <c r="C179" s="42"/>
      <c r="D179" s="135"/>
      <c r="E179" s="42"/>
      <c r="F179" s="136"/>
      <c r="J179" s="171"/>
    </row>
    <row r="180" spans="1:10" ht="191.25">
      <c r="A180" s="189">
        <v>1</v>
      </c>
      <c r="B180" s="190" t="s">
        <v>295</v>
      </c>
      <c r="C180" s="191"/>
      <c r="D180" s="191"/>
      <c r="E180" s="195"/>
      <c r="F180" s="237"/>
      <c r="J180" s="171"/>
    </row>
    <row r="181" spans="1:10">
      <c r="A181" s="235" t="s">
        <v>30</v>
      </c>
      <c r="B181" s="190" t="s">
        <v>303</v>
      </c>
      <c r="C181" s="191" t="s">
        <v>16</v>
      </c>
      <c r="D181" s="191">
        <v>7</v>
      </c>
      <c r="E181" s="173"/>
      <c r="F181" s="237">
        <f t="shared" ref="F181:F182" si="24">D181*E181</f>
        <v>0</v>
      </c>
      <c r="J181" s="171"/>
    </row>
    <row r="182" spans="1:10">
      <c r="A182" s="235" t="s">
        <v>31</v>
      </c>
      <c r="B182" s="190" t="s">
        <v>304</v>
      </c>
      <c r="C182" s="191" t="s">
        <v>16</v>
      </c>
      <c r="D182" s="173">
        <v>8</v>
      </c>
      <c r="E182" s="173"/>
      <c r="F182" s="237">
        <f t="shared" si="24"/>
        <v>0</v>
      </c>
      <c r="J182" s="171"/>
    </row>
    <row r="183" spans="1:10">
      <c r="A183" s="235" t="s">
        <v>32</v>
      </c>
      <c r="B183" s="190" t="s">
        <v>296</v>
      </c>
      <c r="C183" s="191" t="s">
        <v>16</v>
      </c>
      <c r="D183" s="174">
        <v>65</v>
      </c>
      <c r="E183" s="173"/>
      <c r="F183" s="237">
        <f t="shared" ref="F183" si="25">D183*E183</f>
        <v>0</v>
      </c>
      <c r="J183" s="171"/>
    </row>
    <row r="184" spans="1:10" ht="15">
      <c r="A184" s="199"/>
      <c r="C184" s="191"/>
      <c r="D184" s="191"/>
      <c r="E184" s="247"/>
      <c r="F184" s="248"/>
      <c r="J184" s="171"/>
    </row>
    <row r="185" spans="1:10" s="176" customFormat="1" ht="140.25">
      <c r="A185" s="235">
        <v>2</v>
      </c>
      <c r="B185" s="190" t="s">
        <v>302</v>
      </c>
      <c r="C185" s="173" t="s">
        <v>1</v>
      </c>
      <c r="D185" s="174">
        <v>1</v>
      </c>
      <c r="E185" s="237"/>
      <c r="F185" s="237">
        <f>D185*E185</f>
        <v>0</v>
      </c>
    </row>
    <row r="186" spans="1:10" s="176" customFormat="1">
      <c r="A186" s="235"/>
      <c r="B186" s="190"/>
      <c r="C186" s="173"/>
      <c r="D186" s="174"/>
      <c r="E186" s="175"/>
    </row>
    <row r="187" spans="1:10" s="176" customFormat="1" ht="25.5">
      <c r="A187" s="202"/>
      <c r="B187" s="444" t="s">
        <v>298</v>
      </c>
      <c r="C187" s="204"/>
      <c r="D187" s="205"/>
      <c r="E187" s="263"/>
      <c r="F187" s="206">
        <f>SUM(F180:F185)</f>
        <v>0</v>
      </c>
    </row>
    <row r="188" spans="1:10" s="176" customFormat="1">
      <c r="B188" s="207"/>
      <c r="C188" s="208"/>
      <c r="D188" s="209"/>
      <c r="E188" s="264"/>
      <c r="F188" s="210"/>
    </row>
    <row r="189" spans="1:10">
      <c r="J189" s="171"/>
    </row>
    <row r="190" spans="1:10" s="176" customFormat="1" ht="12.75" customHeight="1">
      <c r="A190" s="235"/>
      <c r="B190" s="442" t="s">
        <v>318</v>
      </c>
      <c r="C190" s="442"/>
      <c r="D190" s="442"/>
      <c r="E190" s="237"/>
      <c r="F190" s="237"/>
    </row>
    <row r="191" spans="1:10" s="176" customFormat="1">
      <c r="A191" s="235"/>
      <c r="B191" s="190"/>
      <c r="C191" s="237"/>
      <c r="D191" s="238"/>
      <c r="E191" s="237"/>
      <c r="F191" s="237"/>
    </row>
    <row r="192" spans="1:10" s="176" customFormat="1">
      <c r="B192" s="442" t="s">
        <v>233</v>
      </c>
      <c r="C192" s="442"/>
      <c r="D192" s="442"/>
      <c r="E192" s="208"/>
      <c r="F192" s="210">
        <f>F145</f>
        <v>0</v>
      </c>
    </row>
    <row r="193" spans="1:10" s="258" customFormat="1">
      <c r="A193" s="270"/>
      <c r="B193" s="207"/>
      <c r="C193" s="210"/>
      <c r="D193" s="271"/>
      <c r="E193" s="210"/>
      <c r="F193" s="210"/>
    </row>
    <row r="194" spans="1:10" s="258" customFormat="1">
      <c r="A194" s="270"/>
      <c r="B194" s="442" t="s">
        <v>239</v>
      </c>
      <c r="C194" s="442"/>
      <c r="D194" s="442"/>
      <c r="E194" s="210"/>
      <c r="F194" s="210">
        <f>F165</f>
        <v>0</v>
      </c>
    </row>
    <row r="195" spans="1:10" s="258" customFormat="1">
      <c r="A195" s="270"/>
      <c r="B195" s="207"/>
      <c r="C195" s="210"/>
      <c r="D195" s="271"/>
      <c r="E195" s="210"/>
      <c r="F195" s="210"/>
    </row>
    <row r="196" spans="1:10" s="258" customFormat="1">
      <c r="A196" s="270"/>
      <c r="B196" s="442" t="s">
        <v>255</v>
      </c>
      <c r="C196" s="443"/>
      <c r="D196" s="169"/>
      <c r="E196" s="210"/>
      <c r="F196" s="210">
        <f>F176</f>
        <v>0</v>
      </c>
    </row>
    <row r="197" spans="1:10" s="258" customFormat="1">
      <c r="A197" s="270"/>
      <c r="B197" s="207"/>
      <c r="C197" s="210"/>
      <c r="D197" s="271"/>
      <c r="E197" s="210"/>
      <c r="F197" s="210"/>
    </row>
    <row r="198" spans="1:10" s="258" customFormat="1">
      <c r="A198" s="270"/>
      <c r="B198" s="442" t="s">
        <v>299</v>
      </c>
      <c r="C198" s="169"/>
      <c r="D198" s="169"/>
      <c r="E198" s="210"/>
      <c r="F198" s="210">
        <f>F187</f>
        <v>0</v>
      </c>
    </row>
    <row r="199" spans="1:10" s="258" customFormat="1" ht="13.5" thickBot="1">
      <c r="A199" s="270"/>
      <c r="B199" s="207"/>
      <c r="C199" s="210"/>
      <c r="D199" s="271"/>
      <c r="E199" s="210"/>
      <c r="F199" s="210"/>
    </row>
    <row r="200" spans="1:10" s="176" customFormat="1" ht="13.5" thickBot="1">
      <c r="A200" s="235"/>
      <c r="B200" s="239" t="s">
        <v>35</v>
      </c>
      <c r="C200" s="240"/>
      <c r="D200" s="241"/>
      <c r="E200" s="240"/>
      <c r="F200" s="242">
        <f>SUM(F192:F199)</f>
        <v>0</v>
      </c>
    </row>
    <row r="201" spans="1:10">
      <c r="J201" s="171"/>
    </row>
    <row r="202" spans="1:10">
      <c r="J202" s="171"/>
    </row>
    <row r="203" spans="1:10" ht="15.75">
      <c r="A203" s="420" t="s">
        <v>628</v>
      </c>
      <c r="B203" s="178" t="s">
        <v>306</v>
      </c>
      <c r="C203" s="179"/>
      <c r="E203" s="179"/>
      <c r="F203" s="179"/>
      <c r="J203" s="171"/>
    </row>
    <row r="204" spans="1:10" ht="15">
      <c r="A204" s="42"/>
      <c r="B204" s="42"/>
      <c r="C204" s="42"/>
      <c r="D204" s="135"/>
      <c r="E204" s="42"/>
      <c r="F204" s="136"/>
      <c r="J204" s="171"/>
    </row>
    <row r="205" spans="1:10" s="424" customFormat="1">
      <c r="A205" s="421"/>
      <c r="B205" s="245" t="s">
        <v>2</v>
      </c>
      <c r="C205" s="422"/>
      <c r="D205" s="423"/>
      <c r="E205" s="422"/>
    </row>
    <row r="206" spans="1:10" s="424" customFormat="1" ht="25.5">
      <c r="A206" s="425" t="s">
        <v>37</v>
      </c>
      <c r="B206" s="245" t="s">
        <v>244</v>
      </c>
      <c r="C206" s="422"/>
      <c r="D206" s="423"/>
      <c r="E206" s="422"/>
      <c r="F206" s="426"/>
    </row>
    <row r="207" spans="1:10" s="176" customFormat="1">
      <c r="A207" s="235"/>
      <c r="B207" s="190"/>
      <c r="C207" s="173"/>
      <c r="D207" s="174"/>
      <c r="E207" s="173"/>
      <c r="F207" s="253"/>
    </row>
    <row r="208" spans="1:10" ht="15.75">
      <c r="A208" s="177" t="s">
        <v>0</v>
      </c>
      <c r="B208" s="178" t="s">
        <v>231</v>
      </c>
      <c r="C208" s="179"/>
      <c r="E208" s="179"/>
      <c r="F208" s="179"/>
      <c r="J208" s="171"/>
    </row>
    <row r="209" spans="1:10" ht="15">
      <c r="A209" s="42"/>
      <c r="B209" s="42"/>
      <c r="C209" s="42"/>
      <c r="D209" s="135"/>
      <c r="E209" s="42"/>
      <c r="F209" s="136"/>
      <c r="J209" s="171"/>
    </row>
    <row r="210" spans="1:10" ht="76.5">
      <c r="A210" s="189">
        <v>1</v>
      </c>
      <c r="B210" s="190" t="s">
        <v>307</v>
      </c>
      <c r="C210" s="191"/>
      <c r="D210" s="191"/>
      <c r="E210" s="195"/>
      <c r="F210" s="237"/>
      <c r="J210" s="171"/>
    </row>
    <row r="211" spans="1:10">
      <c r="A211" s="189" t="s">
        <v>30</v>
      </c>
      <c r="B211" s="190" t="s">
        <v>235</v>
      </c>
      <c r="C211" s="173" t="s">
        <v>16</v>
      </c>
      <c r="D211" s="191">
        <v>240</v>
      </c>
      <c r="E211" s="195"/>
      <c r="F211" s="237">
        <f>D211*E211</f>
        <v>0</v>
      </c>
      <c r="J211" s="171"/>
    </row>
    <row r="212" spans="1:10" ht="38.25">
      <c r="A212" s="189" t="s">
        <v>31</v>
      </c>
      <c r="B212" s="427" t="s">
        <v>236</v>
      </c>
      <c r="C212" s="173" t="s">
        <v>16</v>
      </c>
      <c r="D212" s="174">
        <v>240</v>
      </c>
      <c r="E212" s="173"/>
      <c r="F212" s="237">
        <f>D212*E212</f>
        <v>0</v>
      </c>
      <c r="J212" s="171"/>
    </row>
    <row r="213" spans="1:10" ht="15">
      <c r="A213" s="199"/>
      <c r="B213" s="200"/>
      <c r="C213" s="191"/>
      <c r="D213" s="191"/>
      <c r="E213" s="247"/>
      <c r="F213" s="248"/>
      <c r="J213" s="171"/>
    </row>
    <row r="214" spans="1:10" s="176" customFormat="1">
      <c r="A214" s="202"/>
      <c r="B214" s="203" t="s">
        <v>232</v>
      </c>
      <c r="C214" s="204"/>
      <c r="D214" s="205"/>
      <c r="E214" s="263"/>
      <c r="F214" s="206">
        <f>SUM(F210:F212)</f>
        <v>0</v>
      </c>
    </row>
    <row r="215" spans="1:10" s="176" customFormat="1">
      <c r="B215" s="207"/>
      <c r="C215" s="208"/>
      <c r="D215" s="209"/>
      <c r="E215" s="264"/>
      <c r="F215" s="210"/>
    </row>
    <row r="216" spans="1:10" ht="15.75">
      <c r="A216" s="177" t="s">
        <v>3</v>
      </c>
      <c r="B216" s="178" t="s">
        <v>237</v>
      </c>
      <c r="C216" s="179"/>
      <c r="E216" s="179"/>
      <c r="F216" s="179"/>
      <c r="J216" s="171"/>
    </row>
    <row r="217" spans="1:10" ht="15">
      <c r="A217" s="42"/>
      <c r="B217" s="42"/>
      <c r="C217" s="42"/>
      <c r="D217" s="135"/>
      <c r="E217" s="42"/>
      <c r="F217" s="136"/>
      <c r="J217" s="171"/>
    </row>
    <row r="218" spans="1:10" ht="76.5">
      <c r="A218" s="189">
        <v>1</v>
      </c>
      <c r="B218" s="194" t="s">
        <v>311</v>
      </c>
      <c r="C218" s="191" t="s">
        <v>16</v>
      </c>
      <c r="D218" s="191">
        <v>10</v>
      </c>
      <c r="E218" s="195"/>
      <c r="F218" s="237">
        <f t="shared" ref="F218" si="26">D218*E218</f>
        <v>0</v>
      </c>
      <c r="J218" s="171"/>
    </row>
    <row r="219" spans="1:10">
      <c r="B219" s="265"/>
      <c r="C219" s="171"/>
      <c r="D219" s="171"/>
      <c r="E219" s="171"/>
      <c r="F219" s="171"/>
      <c r="J219" s="171"/>
    </row>
    <row r="220" spans="1:10" s="176" customFormat="1" ht="114.75">
      <c r="A220" s="235">
        <v>2</v>
      </c>
      <c r="B220" s="194" t="s">
        <v>312</v>
      </c>
      <c r="C220" s="173" t="s">
        <v>18</v>
      </c>
      <c r="D220" s="174">
        <v>5</v>
      </c>
      <c r="E220" s="173"/>
      <c r="F220" s="253">
        <f>D220*E220</f>
        <v>0</v>
      </c>
    </row>
    <row r="221" spans="1:10" s="176" customFormat="1">
      <c r="A221" s="235"/>
      <c r="B221" s="190"/>
    </row>
    <row r="222" spans="1:10" ht="132" customHeight="1">
      <c r="A222" s="189">
        <v>3</v>
      </c>
      <c r="B222" s="190" t="s">
        <v>242</v>
      </c>
      <c r="C222" s="173" t="s">
        <v>26</v>
      </c>
      <c r="D222" s="174">
        <v>250</v>
      </c>
      <c r="E222" s="173"/>
      <c r="F222" s="237">
        <f>D222*E222</f>
        <v>0</v>
      </c>
      <c r="J222" s="171"/>
    </row>
    <row r="223" spans="1:10">
      <c r="B223" s="190"/>
      <c r="C223" s="173"/>
      <c r="D223" s="174"/>
      <c r="E223" s="173"/>
      <c r="F223" s="237"/>
      <c r="J223" s="171"/>
    </row>
    <row r="224" spans="1:10" ht="114.75">
      <c r="A224" s="189">
        <v>4</v>
      </c>
      <c r="B224" s="190" t="s">
        <v>248</v>
      </c>
      <c r="C224" s="173" t="s">
        <v>26</v>
      </c>
      <c r="D224" s="174">
        <v>110</v>
      </c>
      <c r="E224" s="173"/>
      <c r="F224" s="193">
        <f t="shared" ref="F224" si="27">D224*E224</f>
        <v>0</v>
      </c>
      <c r="J224" s="171"/>
    </row>
    <row r="225" spans="1:10" ht="15">
      <c r="A225" s="199"/>
      <c r="B225" s="190"/>
      <c r="C225" s="173"/>
      <c r="D225" s="174"/>
      <c r="E225" s="173"/>
      <c r="F225" s="248"/>
      <c r="J225" s="171"/>
    </row>
    <row r="226" spans="1:10" s="176" customFormat="1" ht="116.25">
      <c r="A226" s="235">
        <v>5</v>
      </c>
      <c r="B226" s="190" t="s">
        <v>249</v>
      </c>
      <c r="C226" s="173" t="s">
        <v>26</v>
      </c>
      <c r="D226" s="174">
        <v>70</v>
      </c>
      <c r="E226" s="173"/>
      <c r="F226" s="237">
        <f>D226*E226</f>
        <v>0</v>
      </c>
    </row>
    <row r="227" spans="1:10" s="255" customFormat="1" ht="15">
      <c r="A227" s="235"/>
      <c r="B227" s="190"/>
      <c r="C227" s="173"/>
      <c r="D227" s="174"/>
      <c r="E227" s="173"/>
      <c r="F227" s="254"/>
    </row>
    <row r="228" spans="1:10" s="176" customFormat="1" ht="102">
      <c r="A228" s="235">
        <v>6</v>
      </c>
      <c r="B228" s="190" t="s">
        <v>250</v>
      </c>
      <c r="C228" s="173" t="s">
        <v>26</v>
      </c>
      <c r="D228" s="174">
        <v>70</v>
      </c>
      <c r="E228" s="173"/>
      <c r="F228" s="237">
        <f>D228*E228</f>
        <v>0</v>
      </c>
    </row>
    <row r="229" spans="1:10" s="176" customFormat="1">
      <c r="A229" s="235"/>
      <c r="B229" s="190"/>
      <c r="C229" s="173"/>
      <c r="D229" s="174"/>
      <c r="E229" s="173"/>
      <c r="F229" s="208"/>
    </row>
    <row r="230" spans="1:10" s="176" customFormat="1" ht="76.5">
      <c r="A230" s="235">
        <v>7</v>
      </c>
      <c r="B230" s="428" t="s">
        <v>251</v>
      </c>
      <c r="C230" s="173" t="s">
        <v>26</v>
      </c>
      <c r="D230" s="174">
        <v>240</v>
      </c>
      <c r="E230" s="173"/>
      <c r="F230" s="237">
        <f>D230*E230</f>
        <v>0</v>
      </c>
    </row>
    <row r="231" spans="1:10" s="176" customFormat="1">
      <c r="A231" s="235"/>
      <c r="B231" s="190"/>
      <c r="C231" s="173"/>
      <c r="D231" s="174"/>
      <c r="E231" s="173"/>
      <c r="F231" s="208"/>
    </row>
    <row r="232" spans="1:10" s="176" customFormat="1">
      <c r="A232" s="202"/>
      <c r="B232" s="203" t="s">
        <v>238</v>
      </c>
      <c r="C232" s="204"/>
      <c r="D232" s="205"/>
      <c r="E232" s="263"/>
      <c r="F232" s="206">
        <f>SUM(F218:F231)</f>
        <v>0</v>
      </c>
    </row>
    <row r="233" spans="1:10" s="176" customFormat="1">
      <c r="B233" s="207"/>
      <c r="C233" s="208"/>
      <c r="D233" s="209"/>
      <c r="E233" s="264"/>
      <c r="F233" s="210"/>
    </row>
    <row r="234" spans="1:10" ht="30">
      <c r="A234" s="177" t="s">
        <v>7</v>
      </c>
      <c r="B234" s="429" t="s">
        <v>253</v>
      </c>
      <c r="C234" s="179"/>
      <c r="E234" s="195"/>
      <c r="F234" s="179"/>
      <c r="J234" s="171"/>
    </row>
    <row r="235" spans="1:10" ht="15">
      <c r="A235" s="42"/>
      <c r="B235" s="42"/>
      <c r="C235" s="42"/>
      <c r="D235" s="135"/>
      <c r="E235" s="42"/>
      <c r="F235" s="136"/>
      <c r="J235" s="171"/>
    </row>
    <row r="236" spans="1:10" ht="165.75">
      <c r="A236" s="189">
        <v>1</v>
      </c>
      <c r="B236" s="190" t="s">
        <v>292</v>
      </c>
      <c r="C236" s="173"/>
      <c r="D236" s="173"/>
      <c r="E236" s="173"/>
      <c r="F236" s="237"/>
      <c r="J236" s="171"/>
    </row>
    <row r="237" spans="1:10" ht="25.5">
      <c r="A237" s="235" t="s">
        <v>30</v>
      </c>
      <c r="B237" s="190" t="s">
        <v>293</v>
      </c>
      <c r="C237" s="173" t="s">
        <v>1</v>
      </c>
      <c r="D237" s="174">
        <v>7</v>
      </c>
      <c r="E237" s="173"/>
      <c r="F237" s="237">
        <f t="shared" ref="F237" si="28">D237*E237</f>
        <v>0</v>
      </c>
      <c r="J237" s="171"/>
    </row>
    <row r="238" spans="1:10">
      <c r="A238" s="235"/>
      <c r="B238" s="430"/>
      <c r="C238" s="171"/>
      <c r="D238" s="171"/>
      <c r="E238" s="171"/>
      <c r="F238" s="171"/>
      <c r="J238" s="171"/>
    </row>
    <row r="239" spans="1:10" ht="38.25">
      <c r="A239" s="235">
        <v>2</v>
      </c>
      <c r="B239" s="190" t="s">
        <v>267</v>
      </c>
      <c r="C239" s="173" t="s">
        <v>1</v>
      </c>
      <c r="D239" s="174">
        <v>7</v>
      </c>
      <c r="E239" s="173"/>
      <c r="F239" s="237">
        <f t="shared" ref="F239" si="29">D239*E239</f>
        <v>0</v>
      </c>
      <c r="J239" s="171"/>
    </row>
    <row r="240" spans="1:10">
      <c r="B240" s="265"/>
      <c r="C240" s="171"/>
      <c r="D240" s="171"/>
      <c r="E240" s="171"/>
      <c r="F240" s="171"/>
      <c r="J240" s="171"/>
    </row>
    <row r="241" spans="1:10" ht="38.25">
      <c r="A241" s="189">
        <v>3</v>
      </c>
      <c r="B241" s="190" t="s">
        <v>314</v>
      </c>
      <c r="C241" s="173" t="s">
        <v>1</v>
      </c>
      <c r="D241" s="174">
        <v>5</v>
      </c>
      <c r="E241" s="173"/>
      <c r="F241" s="253">
        <f>D241*E241</f>
        <v>0</v>
      </c>
      <c r="J241" s="171"/>
    </row>
    <row r="242" spans="1:10" s="258" customFormat="1">
      <c r="A242" s="235"/>
      <c r="B242" s="190"/>
      <c r="C242" s="173"/>
      <c r="D242" s="174"/>
      <c r="E242" s="173"/>
      <c r="F242" s="208"/>
    </row>
    <row r="243" spans="1:10" ht="76.5">
      <c r="A243" s="189">
        <v>4</v>
      </c>
      <c r="B243" s="190" t="s">
        <v>313</v>
      </c>
      <c r="C243" s="173" t="s">
        <v>23</v>
      </c>
      <c r="D243" s="174">
        <v>2</v>
      </c>
      <c r="E243" s="173"/>
      <c r="F243" s="253">
        <f>D243*E243</f>
        <v>0</v>
      </c>
      <c r="J243" s="171"/>
    </row>
    <row r="244" spans="1:10" s="258" customFormat="1">
      <c r="A244" s="235"/>
      <c r="B244" s="190"/>
      <c r="C244" s="173"/>
      <c r="D244" s="174"/>
      <c r="E244" s="173"/>
      <c r="F244" s="208"/>
    </row>
    <row r="245" spans="1:10" s="176" customFormat="1" ht="25.5">
      <c r="A245" s="202"/>
      <c r="B245" s="203" t="s">
        <v>254</v>
      </c>
      <c r="C245" s="204"/>
      <c r="D245" s="205"/>
      <c r="E245" s="263"/>
      <c r="F245" s="206">
        <f>SUM(F236:F244)</f>
        <v>0</v>
      </c>
    </row>
    <row r="246" spans="1:10">
      <c r="C246" s="191"/>
      <c r="D246" s="191"/>
      <c r="E246" s="191"/>
      <c r="F246" s="237"/>
      <c r="J246" s="171"/>
    </row>
    <row r="247" spans="1:10" ht="30">
      <c r="A247" s="177" t="s">
        <v>12</v>
      </c>
      <c r="B247" s="429" t="s">
        <v>308</v>
      </c>
      <c r="C247" s="179"/>
      <c r="E247" s="195"/>
      <c r="F247" s="179"/>
      <c r="J247" s="171"/>
    </row>
    <row r="248" spans="1:10" ht="15">
      <c r="A248" s="42"/>
      <c r="B248" s="42"/>
      <c r="C248" s="42"/>
      <c r="D248" s="135"/>
      <c r="E248" s="42"/>
      <c r="F248" s="136"/>
      <c r="J248" s="171"/>
    </row>
    <row r="249" spans="1:10" ht="191.25">
      <c r="A249" s="189">
        <v>1</v>
      </c>
      <c r="B249" s="190" t="s">
        <v>295</v>
      </c>
      <c r="C249" s="191"/>
      <c r="D249" s="191"/>
      <c r="E249" s="195"/>
      <c r="F249" s="237"/>
      <c r="J249" s="171"/>
    </row>
    <row r="250" spans="1:10">
      <c r="A250" s="235" t="s">
        <v>30</v>
      </c>
      <c r="B250" s="190" t="s">
        <v>296</v>
      </c>
      <c r="C250" s="191" t="s">
        <v>16</v>
      </c>
      <c r="D250" s="174">
        <v>110</v>
      </c>
      <c r="E250" s="173"/>
      <c r="F250" s="237">
        <f t="shared" ref="F250" si="30">D250*E250</f>
        <v>0</v>
      </c>
      <c r="J250" s="171"/>
    </row>
    <row r="251" spans="1:10">
      <c r="A251" s="235" t="s">
        <v>31</v>
      </c>
      <c r="B251" s="190" t="s">
        <v>315</v>
      </c>
      <c r="C251" s="191" t="s">
        <v>16</v>
      </c>
      <c r="D251" s="173">
        <v>90</v>
      </c>
      <c r="E251" s="173"/>
      <c r="F251" s="237">
        <f t="shared" ref="F251:F252" si="31">D251*E251</f>
        <v>0</v>
      </c>
      <c r="J251" s="171"/>
    </row>
    <row r="252" spans="1:10">
      <c r="A252" s="235" t="s">
        <v>32</v>
      </c>
      <c r="B252" s="190" t="s">
        <v>316</v>
      </c>
      <c r="C252" s="191" t="s">
        <v>16</v>
      </c>
      <c r="D252" s="174">
        <v>40</v>
      </c>
      <c r="E252" s="173"/>
      <c r="F252" s="237">
        <f t="shared" si="31"/>
        <v>0</v>
      </c>
      <c r="J252" s="171"/>
    </row>
    <row r="253" spans="1:10" ht="15">
      <c r="A253" s="199"/>
      <c r="C253" s="191"/>
      <c r="D253" s="191"/>
      <c r="E253" s="247"/>
      <c r="F253" s="248"/>
      <c r="J253" s="171"/>
    </row>
    <row r="254" spans="1:10" s="176" customFormat="1" ht="25.5">
      <c r="A254" s="202"/>
      <c r="B254" s="444" t="s">
        <v>309</v>
      </c>
      <c r="C254" s="204"/>
      <c r="D254" s="205"/>
      <c r="E254" s="263"/>
      <c r="F254" s="206">
        <f>SUM(F249:F253)</f>
        <v>0</v>
      </c>
    </row>
    <row r="255" spans="1:10" s="176" customFormat="1">
      <c r="B255" s="207"/>
      <c r="C255" s="208"/>
      <c r="D255" s="209"/>
      <c r="E255" s="264"/>
      <c r="F255" s="210"/>
    </row>
    <row r="256" spans="1:10">
      <c r="J256" s="171"/>
    </row>
    <row r="257" spans="1:10" s="176" customFormat="1" ht="12.75" customHeight="1">
      <c r="A257" s="235"/>
      <c r="B257" s="442" t="s">
        <v>317</v>
      </c>
      <c r="C257" s="442"/>
      <c r="D257" s="442"/>
      <c r="E257" s="237"/>
      <c r="F257" s="237"/>
    </row>
    <row r="258" spans="1:10" s="176" customFormat="1">
      <c r="A258" s="235"/>
      <c r="B258" s="190"/>
      <c r="C258" s="237"/>
      <c r="D258" s="238"/>
      <c r="E258" s="237"/>
      <c r="F258" s="237"/>
    </row>
    <row r="259" spans="1:10" s="176" customFormat="1">
      <c r="B259" s="442" t="s">
        <v>233</v>
      </c>
      <c r="C259" s="442"/>
      <c r="D259" s="442"/>
      <c r="E259" s="208"/>
      <c r="F259" s="210">
        <f>F214</f>
        <v>0</v>
      </c>
    </row>
    <row r="260" spans="1:10" s="258" customFormat="1">
      <c r="A260" s="270"/>
      <c r="B260" s="207"/>
      <c r="C260" s="210"/>
      <c r="D260" s="271"/>
      <c r="E260" s="210"/>
      <c r="F260" s="210"/>
    </row>
    <row r="261" spans="1:10" s="258" customFormat="1">
      <c r="A261" s="270"/>
      <c r="B261" s="442" t="s">
        <v>239</v>
      </c>
      <c r="C261" s="442"/>
      <c r="D261" s="442"/>
      <c r="E261" s="210"/>
      <c r="F261" s="210">
        <f>F232</f>
        <v>0</v>
      </c>
    </row>
    <row r="262" spans="1:10" s="258" customFormat="1">
      <c r="A262" s="270"/>
      <c r="B262" s="207"/>
      <c r="C262" s="210"/>
      <c r="D262" s="271"/>
      <c r="E262" s="210"/>
      <c r="F262" s="210"/>
    </row>
    <row r="263" spans="1:10" s="258" customFormat="1">
      <c r="A263" s="270"/>
      <c r="B263" s="442" t="s">
        <v>255</v>
      </c>
      <c r="C263" s="443"/>
      <c r="D263" s="169"/>
      <c r="E263" s="210"/>
      <c r="F263" s="210">
        <f>F245</f>
        <v>0</v>
      </c>
    </row>
    <row r="264" spans="1:10" s="258" customFormat="1">
      <c r="A264" s="270"/>
      <c r="B264" s="207"/>
      <c r="C264" s="210"/>
      <c r="D264" s="271"/>
      <c r="E264" s="210"/>
      <c r="F264" s="210"/>
    </row>
    <row r="265" spans="1:10" s="258" customFormat="1">
      <c r="A265" s="270"/>
      <c r="B265" s="442" t="s">
        <v>310</v>
      </c>
      <c r="C265" s="169"/>
      <c r="D265" s="169"/>
      <c r="E265" s="210"/>
      <c r="F265" s="210">
        <f>F254</f>
        <v>0</v>
      </c>
    </row>
    <row r="266" spans="1:10" s="258" customFormat="1" ht="13.5" thickBot="1">
      <c r="A266" s="270"/>
      <c r="B266" s="207"/>
      <c r="C266" s="210"/>
      <c r="D266" s="271"/>
      <c r="E266" s="210"/>
      <c r="F266" s="210"/>
    </row>
    <row r="267" spans="1:10" s="176" customFormat="1" ht="13.5" thickBot="1">
      <c r="A267" s="235"/>
      <c r="B267" s="239" t="s">
        <v>35</v>
      </c>
      <c r="C267" s="240"/>
      <c r="D267" s="241"/>
      <c r="E267" s="240"/>
      <c r="F267" s="242">
        <f>SUM(F259:F266)</f>
        <v>0</v>
      </c>
    </row>
    <row r="268" spans="1:10">
      <c r="J268" s="171"/>
    </row>
    <row r="269" spans="1:10">
      <c r="J269" s="171"/>
    </row>
    <row r="270" spans="1:10">
      <c r="G270" s="272"/>
      <c r="J270" s="171"/>
    </row>
    <row r="271" spans="1:10" ht="13.5" thickBot="1">
      <c r="D271" s="196"/>
      <c r="J271" s="171"/>
    </row>
    <row r="272" spans="1:10" s="176" customFormat="1" ht="12.75" customHeight="1" thickBot="1">
      <c r="A272" s="235"/>
      <c r="B272" s="445" t="s">
        <v>319</v>
      </c>
      <c r="C272" s="446"/>
      <c r="D272" s="446"/>
      <c r="E272" s="240"/>
      <c r="F272" s="447"/>
    </row>
    <row r="273" spans="1:10" s="176" customFormat="1">
      <c r="A273" s="235"/>
      <c r="B273" s="190"/>
      <c r="C273" s="237"/>
      <c r="D273" s="238"/>
      <c r="E273" s="237"/>
      <c r="F273" s="237"/>
    </row>
    <row r="274" spans="1:10" s="176" customFormat="1">
      <c r="B274" s="442" t="s">
        <v>625</v>
      </c>
      <c r="C274" s="442"/>
      <c r="D274" s="442"/>
      <c r="E274" s="208"/>
      <c r="F274" s="210">
        <f>F131</f>
        <v>0</v>
      </c>
    </row>
    <row r="275" spans="1:10" s="258" customFormat="1">
      <c r="A275" s="270"/>
      <c r="B275" s="207"/>
      <c r="C275" s="210"/>
      <c r="D275" s="271"/>
      <c r="E275" s="210"/>
      <c r="F275" s="210"/>
    </row>
    <row r="276" spans="1:10" s="258" customFormat="1">
      <c r="A276" s="270"/>
      <c r="B276" s="442" t="s">
        <v>626</v>
      </c>
      <c r="C276" s="443"/>
      <c r="D276" s="169"/>
      <c r="E276" s="210"/>
      <c r="F276" s="210">
        <f>F200</f>
        <v>0</v>
      </c>
    </row>
    <row r="277" spans="1:10" s="258" customFormat="1">
      <c r="A277" s="270"/>
      <c r="B277" s="207"/>
      <c r="C277" s="210"/>
      <c r="D277" s="271"/>
      <c r="E277" s="210"/>
      <c r="F277" s="210"/>
    </row>
    <row r="278" spans="1:10" s="258" customFormat="1">
      <c r="A278" s="270"/>
      <c r="B278" s="442" t="s">
        <v>627</v>
      </c>
      <c r="C278" s="443"/>
      <c r="D278" s="169"/>
      <c r="E278" s="210"/>
      <c r="F278" s="210">
        <f>F267</f>
        <v>0</v>
      </c>
    </row>
    <row r="279" spans="1:10" s="258" customFormat="1" ht="13.5" thickBot="1">
      <c r="A279" s="270"/>
      <c r="B279" s="207"/>
      <c r="C279" s="210"/>
      <c r="D279" s="271"/>
      <c r="E279" s="210"/>
      <c r="F279" s="210"/>
    </row>
    <row r="280" spans="1:10" s="176" customFormat="1" ht="13.5" thickBot="1">
      <c r="A280" s="235"/>
      <c r="B280" s="239" t="s">
        <v>320</v>
      </c>
      <c r="C280" s="240"/>
      <c r="D280" s="241"/>
      <c r="E280" s="240"/>
      <c r="F280" s="242">
        <f>SUM(F274:F279)</f>
        <v>0</v>
      </c>
    </row>
    <row r="281" spans="1:10">
      <c r="J281" s="171"/>
    </row>
    <row r="282" spans="1:10">
      <c r="D282" s="196"/>
      <c r="J282" s="171"/>
    </row>
    <row r="283" spans="1:10">
      <c r="D283" s="196"/>
      <c r="J283" s="171"/>
    </row>
    <row r="284" spans="1:10">
      <c r="A284" s="171"/>
      <c r="B284" s="171"/>
      <c r="C284" s="171"/>
      <c r="D284" s="171"/>
      <c r="E284" s="171"/>
      <c r="F284" s="171"/>
      <c r="J284" s="171"/>
    </row>
    <row r="285" spans="1:10">
      <c r="A285" s="171"/>
      <c r="B285" s="171"/>
      <c r="C285" s="171"/>
      <c r="D285" s="171"/>
      <c r="E285" s="171"/>
      <c r="F285" s="171"/>
      <c r="J285" s="171"/>
    </row>
    <row r="286" spans="1:10">
      <c r="A286" s="171"/>
      <c r="B286" s="171"/>
      <c r="C286" s="171"/>
      <c r="D286" s="171"/>
      <c r="E286" s="171"/>
      <c r="F286" s="171"/>
      <c r="J286" s="171"/>
    </row>
    <row r="287" spans="1:10">
      <c r="A287" s="171"/>
      <c r="B287" s="171"/>
      <c r="C287" s="171"/>
      <c r="D287" s="171"/>
      <c r="E287" s="171"/>
      <c r="F287" s="171"/>
    </row>
    <row r="288" spans="1:10">
      <c r="A288" s="171"/>
      <c r="B288" s="171"/>
      <c r="C288" s="171"/>
      <c r="D288" s="171"/>
      <c r="E288" s="171"/>
      <c r="F288" s="171"/>
    </row>
    <row r="289" spans="1:6">
      <c r="A289" s="171"/>
      <c r="B289" s="171"/>
      <c r="C289" s="171"/>
      <c r="D289" s="171"/>
      <c r="E289" s="171"/>
      <c r="F289" s="171"/>
    </row>
    <row r="290" spans="1:6">
      <c r="A290" s="171"/>
      <c r="B290" s="171"/>
      <c r="C290" s="171"/>
      <c r="D290" s="171"/>
      <c r="E290" s="171"/>
      <c r="F290" s="171"/>
    </row>
    <row r="291" spans="1:6">
      <c r="A291" s="171"/>
      <c r="B291" s="171"/>
      <c r="C291" s="171"/>
      <c r="D291" s="171"/>
      <c r="E291" s="171"/>
      <c r="F291" s="171"/>
    </row>
    <row r="292" spans="1:6">
      <c r="A292" s="171"/>
      <c r="B292" s="171"/>
      <c r="C292" s="171"/>
      <c r="D292" s="171"/>
      <c r="E292" s="171"/>
      <c r="F292" s="171"/>
    </row>
    <row r="293" spans="1:6">
      <c r="A293" s="171"/>
      <c r="B293" s="171"/>
      <c r="C293" s="171"/>
      <c r="D293" s="171"/>
      <c r="E293" s="171"/>
      <c r="F293" s="171"/>
    </row>
    <row r="294" spans="1:6">
      <c r="A294" s="171"/>
      <c r="B294" s="171"/>
      <c r="C294" s="171"/>
      <c r="D294" s="171"/>
      <c r="E294" s="171"/>
      <c r="F294" s="171"/>
    </row>
    <row r="295" spans="1:6">
      <c r="A295" s="171"/>
      <c r="B295" s="171"/>
      <c r="C295" s="171"/>
      <c r="D295" s="171"/>
      <c r="E295" s="171"/>
      <c r="F295" s="171"/>
    </row>
    <row r="296" spans="1:6">
      <c r="A296" s="171"/>
      <c r="B296" s="171"/>
      <c r="C296" s="171"/>
      <c r="D296" s="171"/>
      <c r="E296" s="171"/>
      <c r="F296" s="171"/>
    </row>
    <row r="297" spans="1:6">
      <c r="A297" s="171"/>
      <c r="B297" s="171"/>
      <c r="C297" s="171"/>
      <c r="D297" s="171"/>
      <c r="E297" s="171"/>
      <c r="F297" s="171"/>
    </row>
    <row r="298" spans="1:6">
      <c r="A298" s="171"/>
      <c r="B298" s="171"/>
      <c r="C298" s="171"/>
      <c r="D298" s="171"/>
      <c r="E298" s="171"/>
      <c r="F298" s="171"/>
    </row>
    <row r="299" spans="1:6">
      <c r="A299" s="171"/>
      <c r="B299" s="171"/>
      <c r="C299" s="171"/>
      <c r="D299" s="171"/>
      <c r="E299" s="171"/>
      <c r="F299" s="171"/>
    </row>
    <row r="300" spans="1:6">
      <c r="A300" s="171"/>
      <c r="B300" s="171"/>
      <c r="C300" s="171"/>
      <c r="D300" s="171"/>
      <c r="E300" s="171"/>
      <c r="F300" s="171"/>
    </row>
    <row r="301" spans="1:6">
      <c r="A301" s="171"/>
      <c r="B301" s="171"/>
      <c r="C301" s="171"/>
      <c r="D301" s="171"/>
      <c r="E301" s="171"/>
      <c r="F301" s="171"/>
    </row>
  </sheetData>
  <mergeCells count="23">
    <mergeCell ref="B1:F1"/>
    <mergeCell ref="B2:F2"/>
    <mergeCell ref="B3:F3"/>
    <mergeCell ref="B4:D4"/>
    <mergeCell ref="B121:D121"/>
    <mergeCell ref="B123:D123"/>
    <mergeCell ref="B125:D125"/>
    <mergeCell ref="B127:D127"/>
    <mergeCell ref="B257:D257"/>
    <mergeCell ref="B259:D259"/>
    <mergeCell ref="B196:D196"/>
    <mergeCell ref="B198:D198"/>
    <mergeCell ref="B129:D129"/>
    <mergeCell ref="B190:D190"/>
    <mergeCell ref="B192:D192"/>
    <mergeCell ref="B194:D194"/>
    <mergeCell ref="B276:D276"/>
    <mergeCell ref="B278:D278"/>
    <mergeCell ref="B261:D261"/>
    <mergeCell ref="B263:D263"/>
    <mergeCell ref="B265:D265"/>
    <mergeCell ref="B272:D272"/>
    <mergeCell ref="B274:D274"/>
  </mergeCells>
  <pageMargins left="0.74803149606299213" right="0.70866141732283472" top="0.78740157480314965" bottom="0.78740157480314965" header="0.59055118110236227" footer="0.59055118110236227"/>
  <pageSetup paperSize="9" scale="99" firstPageNumber="3" orientation="portrait" verticalDpi="300" r:id="rId1"/>
  <headerFooter alignWithMargins="0"/>
  <rowBreaks count="13" manualBreakCount="13">
    <brk id="26" max="5" man="1"/>
    <brk id="40" max="16383" man="1"/>
    <brk id="61" max="16383" man="1"/>
    <brk id="88" max="5" man="1"/>
    <brk id="105" max="16383" man="1"/>
    <brk id="133" max="16383" man="1"/>
    <brk id="154" max="16383" man="1"/>
    <brk id="166" max="16383" man="1"/>
    <brk id="183" max="16383" man="1"/>
    <brk id="202" max="16383" man="1"/>
    <brk id="223" max="16383" man="1"/>
    <brk id="238" max="16383" man="1"/>
    <brk id="26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showZeros="0" zoomScaleNormal="100" zoomScaleSheetLayoutView="100" workbookViewId="0">
      <selection sqref="A1:XFD1048576"/>
    </sheetView>
  </sheetViews>
  <sheetFormatPr defaultColWidth="9.140625" defaultRowHeight="12.75"/>
  <cols>
    <col min="1" max="1" width="5.7109375" style="189" customWidth="1"/>
    <col min="2" max="2" width="42.28515625" style="194" customWidth="1"/>
    <col min="3" max="3" width="7.7109375" style="195" customWidth="1"/>
    <col min="4" max="4" width="9.42578125" style="180" customWidth="1"/>
    <col min="5" max="5" width="9.140625" style="196"/>
    <col min="6" max="6" width="13.140625" style="211" customWidth="1"/>
    <col min="7" max="16384" width="9.140625" style="171"/>
  </cols>
  <sheetData>
    <row r="1" spans="1:7" ht="15">
      <c r="A1" s="167" t="s">
        <v>59</v>
      </c>
      <c r="B1" s="168" t="s">
        <v>633</v>
      </c>
      <c r="C1" s="169"/>
      <c r="D1" s="169"/>
      <c r="E1" s="169"/>
      <c r="F1" s="169"/>
      <c r="G1" s="170"/>
    </row>
    <row r="2" spans="1:7" ht="15">
      <c r="A2" s="167"/>
      <c r="B2" s="168" t="s">
        <v>634</v>
      </c>
      <c r="C2" s="172"/>
      <c r="D2" s="172"/>
      <c r="E2" s="172"/>
      <c r="F2" s="172"/>
      <c r="G2" s="170"/>
    </row>
    <row r="3" spans="1:7" s="176" customFormat="1" ht="15.75" customHeight="1">
      <c r="A3" s="167"/>
      <c r="B3" s="167"/>
      <c r="C3" s="173"/>
      <c r="D3" s="174"/>
      <c r="E3" s="175"/>
    </row>
    <row r="4" spans="1:7" ht="15.75">
      <c r="A4" s="177" t="s">
        <v>0</v>
      </c>
      <c r="B4" s="178" t="s">
        <v>5</v>
      </c>
      <c r="C4" s="179"/>
      <c r="E4" s="179"/>
      <c r="F4" s="179"/>
    </row>
    <row r="5" spans="1:7" ht="15">
      <c r="A5" s="42"/>
      <c r="B5" s="42"/>
      <c r="C5" s="42"/>
      <c r="D5" s="135"/>
      <c r="E5" s="42"/>
      <c r="F5" s="136"/>
    </row>
    <row r="6" spans="1:7">
      <c r="A6" s="181"/>
      <c r="B6" s="182" t="s">
        <v>2</v>
      </c>
      <c r="C6" s="183"/>
      <c r="D6" s="184"/>
      <c r="E6" s="185"/>
      <c r="F6" s="186"/>
    </row>
    <row r="7" spans="1:7" s="188" customFormat="1" ht="76.5">
      <c r="A7" s="181"/>
      <c r="B7" s="187" t="s">
        <v>17</v>
      </c>
      <c r="C7" s="183"/>
      <c r="D7" s="184"/>
      <c r="E7" s="185"/>
      <c r="F7" s="186"/>
    </row>
    <row r="8" spans="1:7" s="197" customFormat="1">
      <c r="A8" s="189"/>
      <c r="B8" s="194"/>
      <c r="C8" s="195"/>
      <c r="D8" s="180"/>
      <c r="E8" s="196"/>
      <c r="F8" s="211"/>
    </row>
    <row r="9" spans="1:7" ht="51">
      <c r="A9" s="189">
        <v>1</v>
      </c>
      <c r="B9" s="190" t="s">
        <v>637</v>
      </c>
      <c r="C9" s="191" t="s">
        <v>18</v>
      </c>
      <c r="D9" s="191">
        <v>15</v>
      </c>
      <c r="E9" s="192"/>
      <c r="F9" s="193">
        <f>D9*E9</f>
        <v>0</v>
      </c>
    </row>
    <row r="10" spans="1:7" s="197" customFormat="1">
      <c r="A10" s="189"/>
      <c r="B10" s="194"/>
      <c r="C10" s="195"/>
      <c r="D10" s="180"/>
      <c r="E10" s="196"/>
      <c r="F10" s="193"/>
    </row>
    <row r="11" spans="1:7" ht="51">
      <c r="A11" s="189">
        <v>2</v>
      </c>
      <c r="B11" s="198" t="s">
        <v>638</v>
      </c>
      <c r="C11" s="191" t="s">
        <v>16</v>
      </c>
      <c r="D11" s="191">
        <v>35</v>
      </c>
      <c r="E11" s="192"/>
      <c r="F11" s="193">
        <f>D11*E11</f>
        <v>0</v>
      </c>
    </row>
    <row r="12" spans="1:7" s="197" customFormat="1">
      <c r="A12" s="189"/>
      <c r="B12" s="194"/>
      <c r="C12" s="195"/>
      <c r="D12" s="180"/>
      <c r="E12" s="196"/>
      <c r="F12" s="193"/>
    </row>
    <row r="13" spans="1:7" ht="51">
      <c r="A13" s="189">
        <v>3</v>
      </c>
      <c r="B13" s="198" t="s">
        <v>639</v>
      </c>
      <c r="C13" s="191" t="s">
        <v>18</v>
      </c>
      <c r="D13" s="191">
        <v>20</v>
      </c>
      <c r="E13" s="192"/>
      <c r="F13" s="193">
        <f t="shared" ref="F13" si="0">D13*E13</f>
        <v>0</v>
      </c>
    </row>
    <row r="14" spans="1:7" ht="15">
      <c r="A14" s="199"/>
      <c r="B14" s="246"/>
      <c r="C14" s="191"/>
      <c r="D14" s="191"/>
      <c r="E14" s="247"/>
      <c r="F14" s="248"/>
    </row>
    <row r="15" spans="1:7" s="176" customFormat="1">
      <c r="A15" s="202"/>
      <c r="B15" s="203" t="s">
        <v>6</v>
      </c>
      <c r="C15" s="204"/>
      <c r="D15" s="205"/>
      <c r="E15" s="204"/>
      <c r="F15" s="206">
        <f>SUM(F9:F13)</f>
        <v>0</v>
      </c>
    </row>
    <row r="16" spans="1:7" s="176" customFormat="1">
      <c r="B16" s="207"/>
      <c r="C16" s="208"/>
      <c r="D16" s="209"/>
      <c r="E16" s="208"/>
      <c r="F16" s="210"/>
    </row>
    <row r="17" spans="1:6" ht="15.75">
      <c r="A17" s="177" t="s">
        <v>3</v>
      </c>
      <c r="B17" s="178" t="s">
        <v>237</v>
      </c>
      <c r="C17" s="179"/>
    </row>
    <row r="18" spans="1:6" ht="14.25">
      <c r="A18" s="199"/>
      <c r="B18" s="200"/>
      <c r="C18" s="191"/>
      <c r="D18" s="201"/>
      <c r="E18" s="179"/>
      <c r="F18" s="179"/>
    </row>
    <row r="19" spans="1:6" ht="63.75">
      <c r="A19" s="268">
        <v>1</v>
      </c>
      <c r="B19" s="190" t="s">
        <v>645</v>
      </c>
      <c r="C19" s="191" t="s">
        <v>26</v>
      </c>
      <c r="D19" s="191">
        <v>30</v>
      </c>
      <c r="E19" s="195"/>
      <c r="F19" s="193">
        <f t="shared" ref="F19" si="1">D19*E19</f>
        <v>0</v>
      </c>
    </row>
    <row r="20" spans="1:6" ht="14.25">
      <c r="A20" s="199"/>
      <c r="B20" s="200"/>
      <c r="C20" s="191"/>
      <c r="D20" s="201"/>
      <c r="E20" s="195"/>
      <c r="F20" s="193"/>
    </row>
    <row r="21" spans="1:6" ht="127.5">
      <c r="A21" s="217">
        <v>2</v>
      </c>
      <c r="B21" s="190" t="s">
        <v>653</v>
      </c>
      <c r="C21" s="191" t="s">
        <v>26</v>
      </c>
      <c r="D21" s="191">
        <v>30</v>
      </c>
      <c r="E21" s="195"/>
      <c r="F21" s="193">
        <f t="shared" ref="F21" si="2">D21*E21</f>
        <v>0</v>
      </c>
    </row>
    <row r="22" spans="1:6" ht="14.25">
      <c r="A22" s="199"/>
      <c r="B22" s="200"/>
      <c r="C22" s="191"/>
      <c r="D22" s="201"/>
      <c r="E22" s="195"/>
      <c r="F22" s="193"/>
    </row>
    <row r="23" spans="1:6" ht="141.75">
      <c r="A23" s="217">
        <v>3</v>
      </c>
      <c r="B23" s="190" t="s">
        <v>644</v>
      </c>
      <c r="C23" s="191" t="s">
        <v>26</v>
      </c>
      <c r="D23" s="191">
        <v>150</v>
      </c>
      <c r="E23" s="195"/>
      <c r="F23" s="193">
        <f t="shared" ref="F23" si="3">D23*E23</f>
        <v>0</v>
      </c>
    </row>
    <row r="24" spans="1:6" ht="14.25">
      <c r="A24" s="199"/>
      <c r="B24" s="200"/>
      <c r="C24" s="191"/>
      <c r="D24" s="201"/>
      <c r="E24" s="195"/>
      <c r="F24" s="193"/>
    </row>
    <row r="25" spans="1:6" ht="102">
      <c r="A25" s="189">
        <v>4</v>
      </c>
      <c r="B25" s="190" t="s">
        <v>646</v>
      </c>
      <c r="C25" s="191" t="s">
        <v>26</v>
      </c>
      <c r="D25" s="191">
        <v>80</v>
      </c>
      <c r="E25" s="195"/>
      <c r="F25" s="193">
        <f>D25*E25</f>
        <v>0</v>
      </c>
    </row>
    <row r="26" spans="1:6">
      <c r="B26" s="190"/>
      <c r="C26" s="191"/>
      <c r="D26" s="191"/>
      <c r="E26" s="195"/>
      <c r="F26" s="193"/>
    </row>
    <row r="27" spans="1:6" ht="89.25">
      <c r="A27" s="189">
        <v>5</v>
      </c>
      <c r="B27" s="190" t="s">
        <v>658</v>
      </c>
      <c r="C27" s="191" t="s">
        <v>26</v>
      </c>
      <c r="D27" s="191">
        <v>5</v>
      </c>
      <c r="E27" s="195"/>
      <c r="F27" s="193">
        <f>D27*E27</f>
        <v>0</v>
      </c>
    </row>
    <row r="28" spans="1:6">
      <c r="B28" s="190"/>
      <c r="C28" s="191"/>
      <c r="D28" s="191"/>
      <c r="E28" s="195"/>
      <c r="F28" s="193"/>
    </row>
    <row r="29" spans="1:6" ht="76.5">
      <c r="A29" s="189">
        <v>5</v>
      </c>
      <c r="B29" s="190" t="s">
        <v>659</v>
      </c>
      <c r="C29" s="191" t="s">
        <v>18</v>
      </c>
      <c r="D29" s="191">
        <v>25</v>
      </c>
      <c r="E29" s="195"/>
      <c r="F29" s="193">
        <f>D29*E29</f>
        <v>0</v>
      </c>
    </row>
    <row r="30" spans="1:6">
      <c r="B30" s="190"/>
      <c r="C30" s="191"/>
      <c r="D30" s="191"/>
      <c r="E30" s="195"/>
      <c r="F30" s="193"/>
    </row>
    <row r="31" spans="1:6" s="176" customFormat="1" ht="38.25">
      <c r="A31" s="235">
        <v>6</v>
      </c>
      <c r="B31" s="190" t="s">
        <v>252</v>
      </c>
      <c r="C31" s="173" t="s">
        <v>26</v>
      </c>
      <c r="D31" s="174">
        <v>800</v>
      </c>
      <c r="E31" s="173"/>
      <c r="F31" s="237">
        <f>D31*E31</f>
        <v>0</v>
      </c>
    </row>
    <row r="32" spans="1:6" s="255" customFormat="1" ht="15">
      <c r="A32" s="235"/>
      <c r="B32" s="428"/>
      <c r="C32" s="173"/>
      <c r="D32" s="174"/>
      <c r="E32" s="173"/>
      <c r="F32" s="254"/>
    </row>
    <row r="33" spans="1:7" s="176" customFormat="1">
      <c r="A33" s="202"/>
      <c r="B33" s="203" t="s">
        <v>238</v>
      </c>
      <c r="C33" s="204"/>
      <c r="D33" s="205"/>
      <c r="E33" s="204"/>
      <c r="F33" s="206">
        <f>SUM(F19:F31)</f>
        <v>0</v>
      </c>
    </row>
    <row r="34" spans="1:7" s="176" customFormat="1">
      <c r="B34" s="207"/>
      <c r="C34" s="208"/>
      <c r="D34" s="209"/>
    </row>
    <row r="35" spans="1:7" s="226" customFormat="1" ht="15.75">
      <c r="A35" s="177" t="s">
        <v>7</v>
      </c>
      <c r="B35" s="178" t="s">
        <v>47</v>
      </c>
    </row>
    <row r="36" spans="1:7" s="226" customFormat="1" ht="15">
      <c r="A36" s="449"/>
      <c r="B36" s="139"/>
    </row>
    <row r="37" spans="1:7" s="226" customFormat="1" ht="51">
      <c r="A37" s="229">
        <v>1</v>
      </c>
      <c r="B37" s="190" t="s">
        <v>643</v>
      </c>
      <c r="C37" s="191" t="s">
        <v>18</v>
      </c>
      <c r="D37" s="191">
        <v>150</v>
      </c>
      <c r="E37" s="173"/>
      <c r="F37" s="193">
        <f>D37*E37</f>
        <v>0</v>
      </c>
    </row>
    <row r="38" spans="1:7" s="226" customFormat="1">
      <c r="A38" s="229"/>
      <c r="B38" s="234"/>
      <c r="C38" s="191"/>
      <c r="D38" s="191"/>
      <c r="E38" s="195"/>
      <c r="F38" s="193"/>
    </row>
    <row r="39" spans="1:7" s="226" customFormat="1" ht="89.25">
      <c r="A39" s="229">
        <v>2</v>
      </c>
      <c r="B39" s="215" t="s">
        <v>641</v>
      </c>
      <c r="C39" s="191" t="s">
        <v>18</v>
      </c>
      <c r="D39" s="191">
        <v>150</v>
      </c>
      <c r="E39" s="220"/>
      <c r="F39" s="193">
        <f>D39*E39</f>
        <v>0</v>
      </c>
    </row>
    <row r="40" spans="1:7" s="226" customFormat="1">
      <c r="A40" s="229"/>
      <c r="B40" s="234"/>
      <c r="C40" s="191"/>
      <c r="D40" s="191"/>
      <c r="E40" s="195"/>
      <c r="F40" s="193"/>
    </row>
    <row r="41" spans="1:7" s="226" customFormat="1" ht="102">
      <c r="A41" s="229">
        <v>3</v>
      </c>
      <c r="B41" s="190" t="s">
        <v>642</v>
      </c>
      <c r="C41" s="191" t="s">
        <v>18</v>
      </c>
      <c r="D41" s="191">
        <v>150</v>
      </c>
      <c r="E41" s="220"/>
      <c r="F41" s="193">
        <f>D41*E41</f>
        <v>0</v>
      </c>
    </row>
    <row r="42" spans="1:7" s="226" customFormat="1">
      <c r="A42" s="229"/>
      <c r="B42" s="190"/>
      <c r="C42" s="450"/>
      <c r="D42" s="137"/>
      <c r="E42" s="39"/>
      <c r="F42" s="39"/>
    </row>
    <row r="43" spans="1:7" s="226" customFormat="1">
      <c r="A43" s="202"/>
      <c r="B43" s="203" t="s">
        <v>48</v>
      </c>
      <c r="C43" s="204"/>
      <c r="D43" s="205"/>
      <c r="E43" s="204"/>
      <c r="F43" s="206">
        <f>SUM(F36:F42)</f>
        <v>0</v>
      </c>
      <c r="G43" s="448"/>
    </row>
    <row r="44" spans="1:7" s="226" customFormat="1" ht="15">
      <c r="A44" s="138"/>
      <c r="B44" s="139"/>
      <c r="C44" s="140"/>
      <c r="D44" s="141"/>
      <c r="E44" s="142"/>
      <c r="F44" s="142"/>
      <c r="G44" s="448"/>
    </row>
    <row r="45" spans="1:7" s="226" customFormat="1" ht="30">
      <c r="A45" s="177" t="s">
        <v>12</v>
      </c>
      <c r="B45" s="429" t="s">
        <v>253</v>
      </c>
    </row>
    <row r="46" spans="1:7" s="226" customFormat="1" ht="15">
      <c r="A46" s="449"/>
      <c r="B46" s="139"/>
    </row>
    <row r="47" spans="1:7" s="226" customFormat="1" ht="63.75">
      <c r="A47" s="229">
        <v>1</v>
      </c>
      <c r="B47" s="190" t="s">
        <v>654</v>
      </c>
      <c r="C47" s="191" t="s">
        <v>23</v>
      </c>
      <c r="D47" s="191">
        <v>1</v>
      </c>
      <c r="E47" s="173"/>
      <c r="F47" s="193">
        <f>D47*E47</f>
        <v>0</v>
      </c>
    </row>
    <row r="48" spans="1:7" s="226" customFormat="1">
      <c r="A48" s="229"/>
      <c r="B48" s="234"/>
      <c r="C48" s="191"/>
      <c r="D48" s="191"/>
      <c r="E48" s="195"/>
      <c r="F48" s="193"/>
    </row>
    <row r="49" spans="1:7" s="226" customFormat="1" ht="63.75">
      <c r="A49" s="229">
        <v>2</v>
      </c>
      <c r="B49" s="190" t="s">
        <v>655</v>
      </c>
      <c r="C49" s="191" t="s">
        <v>23</v>
      </c>
      <c r="D49" s="191">
        <v>1</v>
      </c>
      <c r="E49" s="173"/>
      <c r="F49" s="193">
        <f>D49*E49</f>
        <v>0</v>
      </c>
    </row>
    <row r="50" spans="1:7" s="226" customFormat="1">
      <c r="A50" s="229"/>
      <c r="B50" s="234"/>
      <c r="C50" s="191"/>
      <c r="D50" s="191"/>
      <c r="E50" s="195"/>
      <c r="F50" s="193"/>
    </row>
    <row r="51" spans="1:7" s="258" customFormat="1" ht="76.5">
      <c r="A51" s="235">
        <v>3</v>
      </c>
      <c r="B51" s="190" t="s">
        <v>656</v>
      </c>
      <c r="C51" s="191"/>
      <c r="D51" s="191"/>
      <c r="E51" s="173"/>
      <c r="F51" s="253"/>
    </row>
    <row r="52" spans="1:7">
      <c r="A52" s="235" t="s">
        <v>30</v>
      </c>
      <c r="B52" s="430" t="s">
        <v>259</v>
      </c>
      <c r="C52" s="173" t="s">
        <v>26</v>
      </c>
      <c r="D52" s="173">
        <v>5</v>
      </c>
      <c r="E52" s="173"/>
      <c r="F52" s="237">
        <f t="shared" ref="F52:F53" si="4">D52*E52</f>
        <v>0</v>
      </c>
    </row>
    <row r="53" spans="1:7">
      <c r="A53" s="235" t="s">
        <v>31</v>
      </c>
      <c r="B53" s="430" t="s">
        <v>260</v>
      </c>
      <c r="C53" s="173" t="s">
        <v>18</v>
      </c>
      <c r="D53" s="173">
        <v>50</v>
      </c>
      <c r="E53" s="173"/>
      <c r="F53" s="237">
        <f t="shared" si="4"/>
        <v>0</v>
      </c>
    </row>
    <row r="54" spans="1:7" ht="15">
      <c r="A54" s="199"/>
      <c r="C54" s="191"/>
      <c r="D54" s="191"/>
      <c r="E54" s="173"/>
      <c r="F54" s="248"/>
    </row>
    <row r="55" spans="1:7" s="258" customFormat="1" ht="63.75">
      <c r="A55" s="235">
        <v>4</v>
      </c>
      <c r="B55" s="190" t="s">
        <v>650</v>
      </c>
      <c r="C55" s="173" t="s">
        <v>56</v>
      </c>
      <c r="D55" s="191">
        <v>500</v>
      </c>
      <c r="E55" s="173"/>
      <c r="F55" s="253">
        <f>D55*E55</f>
        <v>0</v>
      </c>
    </row>
    <row r="56" spans="1:7" ht="15">
      <c r="A56" s="199"/>
      <c r="C56" s="191"/>
      <c r="D56" s="191"/>
      <c r="E56" s="173"/>
      <c r="F56" s="248"/>
    </row>
    <row r="57" spans="1:7" s="258" customFormat="1" ht="76.5">
      <c r="A57" s="235">
        <v>5</v>
      </c>
      <c r="B57" s="190" t="s">
        <v>649</v>
      </c>
      <c r="C57" s="173" t="s">
        <v>16</v>
      </c>
      <c r="D57" s="191">
        <v>25</v>
      </c>
      <c r="E57" s="173"/>
      <c r="F57" s="253">
        <f>D57*E57</f>
        <v>0</v>
      </c>
    </row>
    <row r="58" spans="1:7">
      <c r="B58" s="190"/>
      <c r="C58" s="191"/>
      <c r="D58" s="191"/>
      <c r="E58" s="195"/>
      <c r="F58" s="193"/>
    </row>
    <row r="59" spans="1:7" ht="51">
      <c r="A59" s="189">
        <v>6</v>
      </c>
      <c r="B59" s="190" t="s">
        <v>657</v>
      </c>
      <c r="C59" s="191" t="s">
        <v>18</v>
      </c>
      <c r="D59" s="191">
        <v>25</v>
      </c>
      <c r="E59" s="195"/>
      <c r="F59" s="193">
        <f>D59*E59</f>
        <v>0</v>
      </c>
    </row>
    <row r="60" spans="1:7" s="226" customFormat="1">
      <c r="A60" s="229"/>
      <c r="B60" s="234"/>
      <c r="C60" s="191"/>
      <c r="D60" s="191"/>
      <c r="E60" s="195"/>
      <c r="F60" s="193"/>
    </row>
    <row r="61" spans="1:7" s="226" customFormat="1" ht="25.5">
      <c r="A61" s="202"/>
      <c r="B61" s="203" t="s">
        <v>254</v>
      </c>
      <c r="C61" s="204"/>
      <c r="D61" s="205"/>
      <c r="E61" s="204"/>
      <c r="F61" s="206">
        <f>SUM(F46:F60)</f>
        <v>0</v>
      </c>
      <c r="G61" s="448"/>
    </row>
    <row r="62" spans="1:7" s="226" customFormat="1" ht="15">
      <c r="A62" s="138"/>
      <c r="B62" s="139"/>
      <c r="C62" s="140"/>
      <c r="D62" s="141"/>
      <c r="E62" s="142"/>
      <c r="F62" s="142"/>
      <c r="G62" s="448"/>
    </row>
    <row r="63" spans="1:7" ht="15.75">
      <c r="A63" s="177" t="s">
        <v>13</v>
      </c>
      <c r="B63" s="178" t="s">
        <v>635</v>
      </c>
      <c r="C63" s="179"/>
    </row>
    <row r="64" spans="1:7" ht="14.25">
      <c r="A64" s="199"/>
      <c r="B64" s="200"/>
      <c r="C64" s="191"/>
      <c r="D64" s="201"/>
      <c r="E64" s="179"/>
      <c r="F64" s="179"/>
    </row>
    <row r="65" spans="1:6" ht="63.75">
      <c r="A65" s="189">
        <v>1</v>
      </c>
      <c r="B65" s="190" t="s">
        <v>636</v>
      </c>
      <c r="C65" s="191" t="s">
        <v>18</v>
      </c>
      <c r="D65" s="191">
        <v>240</v>
      </c>
      <c r="E65" s="195"/>
      <c r="F65" s="193">
        <f t="shared" ref="F65" si="5">D65*E65</f>
        <v>0</v>
      </c>
    </row>
    <row r="66" spans="1:6" ht="11.25" customHeight="1">
      <c r="A66" s="199"/>
      <c r="B66" s="200"/>
      <c r="C66" s="191"/>
      <c r="D66" s="201"/>
      <c r="E66" s="195"/>
      <c r="F66" s="193"/>
    </row>
    <row r="67" spans="1:6" s="176" customFormat="1">
      <c r="A67" s="202"/>
      <c r="B67" s="203" t="s">
        <v>635</v>
      </c>
      <c r="C67" s="204"/>
      <c r="D67" s="205"/>
      <c r="E67" s="204"/>
      <c r="F67" s="206">
        <f>SUM(F65:F66)</f>
        <v>0</v>
      </c>
    </row>
    <row r="68" spans="1:6" s="176" customFormat="1">
      <c r="B68" s="207"/>
      <c r="C68" s="208"/>
      <c r="D68" s="209"/>
    </row>
    <row r="69" spans="1:6" s="176" customFormat="1">
      <c r="B69" s="207"/>
      <c r="C69" s="208"/>
      <c r="D69" s="209"/>
      <c r="E69" s="208"/>
      <c r="F69" s="210"/>
    </row>
    <row r="70" spans="1:6" s="176" customFormat="1" ht="13.5" thickBot="1">
      <c r="A70" s="235"/>
      <c r="B70" s="236" t="s">
        <v>4</v>
      </c>
      <c r="C70" s="237"/>
      <c r="D70" s="238"/>
      <c r="E70" s="237"/>
      <c r="F70" s="237"/>
    </row>
    <row r="71" spans="1:6" ht="12" customHeight="1">
      <c r="A71" s="199"/>
      <c r="B71" s="200"/>
      <c r="C71" s="191"/>
      <c r="D71" s="201"/>
      <c r="F71" s="193"/>
    </row>
    <row r="72" spans="1:6" s="176" customFormat="1">
      <c r="B72" s="207" t="s">
        <v>9</v>
      </c>
      <c r="C72" s="208"/>
      <c r="D72" s="209"/>
      <c r="E72" s="208"/>
      <c r="F72" s="210">
        <f>F15</f>
        <v>0</v>
      </c>
    </row>
    <row r="73" spans="1:6" s="176" customFormat="1">
      <c r="B73" s="207"/>
      <c r="C73" s="208"/>
      <c r="D73" s="209"/>
      <c r="E73" s="208"/>
      <c r="F73" s="210"/>
    </row>
    <row r="74" spans="1:6" s="176" customFormat="1">
      <c r="B74" s="207" t="s">
        <v>239</v>
      </c>
      <c r="C74" s="208"/>
      <c r="D74" s="209"/>
      <c r="E74" s="208"/>
      <c r="F74" s="210">
        <f>F33</f>
        <v>0</v>
      </c>
    </row>
    <row r="75" spans="1:6" s="176" customFormat="1">
      <c r="B75" s="207"/>
      <c r="C75" s="208"/>
      <c r="D75" s="209"/>
      <c r="E75" s="208"/>
      <c r="F75" s="210"/>
    </row>
    <row r="76" spans="1:6" s="176" customFormat="1">
      <c r="B76" s="207" t="s">
        <v>640</v>
      </c>
      <c r="C76" s="208"/>
      <c r="D76" s="209"/>
      <c r="E76" s="208"/>
      <c r="F76" s="210">
        <f>F43</f>
        <v>0</v>
      </c>
    </row>
    <row r="77" spans="1:6" s="176" customFormat="1">
      <c r="B77" s="207"/>
      <c r="C77" s="208"/>
      <c r="D77" s="209"/>
      <c r="E77" s="208"/>
      <c r="F77" s="210"/>
    </row>
    <row r="78" spans="1:6" s="176" customFormat="1">
      <c r="B78" s="442" t="s">
        <v>647</v>
      </c>
      <c r="C78" s="169"/>
      <c r="D78" s="209"/>
      <c r="E78" s="208"/>
      <c r="F78" s="210">
        <f>F61</f>
        <v>0</v>
      </c>
    </row>
    <row r="79" spans="1:6" s="176" customFormat="1">
      <c r="B79" s="207"/>
      <c r="C79" s="208"/>
      <c r="D79" s="209"/>
      <c r="E79" s="208"/>
      <c r="F79" s="210"/>
    </row>
    <row r="80" spans="1:6" s="176" customFormat="1">
      <c r="B80" s="207" t="s">
        <v>648</v>
      </c>
      <c r="C80" s="208"/>
      <c r="D80" s="209"/>
      <c r="E80" s="208"/>
      <c r="F80" s="210">
        <f>F67</f>
        <v>0</v>
      </c>
    </row>
    <row r="81" spans="1:6" s="176" customFormat="1" ht="13.5" thickBot="1">
      <c r="B81" s="207"/>
      <c r="C81" s="208"/>
      <c r="D81" s="209"/>
      <c r="E81" s="208"/>
      <c r="F81" s="210"/>
    </row>
    <row r="82" spans="1:6" s="176" customFormat="1" ht="13.5" thickBot="1">
      <c r="A82" s="235"/>
      <c r="B82" s="239" t="s">
        <v>8</v>
      </c>
      <c r="C82" s="240"/>
      <c r="D82" s="241"/>
      <c r="E82" s="240"/>
      <c r="F82" s="242">
        <f>SUM(F72:F80)</f>
        <v>0</v>
      </c>
    </row>
    <row r="83" spans="1:6" s="176" customFormat="1">
      <c r="A83" s="235"/>
      <c r="B83" s="190"/>
      <c r="C83" s="237"/>
      <c r="D83" s="238"/>
    </row>
  </sheetData>
  <mergeCells count="3">
    <mergeCell ref="B1:F1"/>
    <mergeCell ref="B2:F2"/>
    <mergeCell ref="B78:C78"/>
  </mergeCells>
  <conditionalFormatting sqref="F42">
    <cfRule type="cellIs" dxfId="0" priority="5" stopIfTrue="1" operator="greaterThan">
      <formula>0</formula>
    </cfRule>
  </conditionalFormatting>
  <pageMargins left="0.74803149606299213" right="0.70866141732283472" top="0.78740157480314965" bottom="0.78740157480314965" header="0.59055118110236227" footer="0.59055118110236227"/>
  <pageSetup paperSize="9" scale="95" firstPageNumber="3" orientation="portrait" verticalDpi="300" r:id="rId1"/>
  <headerFooter alignWithMargins="0"/>
  <rowBreaks count="3" manualBreakCount="3">
    <brk id="23" max="16383" man="1"/>
    <brk id="44" max="16383" man="1"/>
    <brk id="6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7"/>
  <sheetViews>
    <sheetView showZeros="0" zoomScaleNormal="100" workbookViewId="0">
      <selection activeCell="F22" sqref="F22"/>
    </sheetView>
  </sheetViews>
  <sheetFormatPr defaultRowHeight="12.75"/>
  <cols>
    <col min="1" max="1" width="5.42578125" style="18" customWidth="1"/>
    <col min="2" max="2" width="41.140625" style="1" customWidth="1"/>
    <col min="3" max="3" width="5.7109375" style="8" customWidth="1"/>
    <col min="4" max="4" width="7.85546875" style="9" customWidth="1"/>
    <col min="5" max="5" width="8.85546875" style="8" customWidth="1"/>
    <col min="6" max="6" width="17.7109375" style="8" customWidth="1"/>
    <col min="7" max="256" width="9.140625" style="2"/>
    <col min="257" max="257" width="5.42578125" style="2" customWidth="1"/>
    <col min="258" max="258" width="41.140625" style="2" customWidth="1"/>
    <col min="259" max="259" width="5.7109375" style="2" customWidth="1"/>
    <col min="260" max="260" width="7.85546875" style="2" customWidth="1"/>
    <col min="261" max="261" width="8.85546875" style="2" customWidth="1"/>
    <col min="262" max="262" width="17.7109375" style="2" customWidth="1"/>
    <col min="263" max="512" width="9.140625" style="2"/>
    <col min="513" max="513" width="5.42578125" style="2" customWidth="1"/>
    <col min="514" max="514" width="41.140625" style="2" customWidth="1"/>
    <col min="515" max="515" width="5.7109375" style="2" customWidth="1"/>
    <col min="516" max="516" width="7.85546875" style="2" customWidth="1"/>
    <col min="517" max="517" width="8.85546875" style="2" customWidth="1"/>
    <col min="518" max="518" width="17.7109375" style="2" customWidth="1"/>
    <col min="519" max="768" width="9.140625" style="2"/>
    <col min="769" max="769" width="5.42578125" style="2" customWidth="1"/>
    <col min="770" max="770" width="41.140625" style="2" customWidth="1"/>
    <col min="771" max="771" width="5.7109375" style="2" customWidth="1"/>
    <col min="772" max="772" width="7.85546875" style="2" customWidth="1"/>
    <col min="773" max="773" width="8.85546875" style="2" customWidth="1"/>
    <col min="774" max="774" width="17.7109375" style="2" customWidth="1"/>
    <col min="775" max="1024" width="9.140625" style="2"/>
    <col min="1025" max="1025" width="5.42578125" style="2" customWidth="1"/>
    <col min="1026" max="1026" width="41.140625" style="2" customWidth="1"/>
    <col min="1027" max="1027" width="5.7109375" style="2" customWidth="1"/>
    <col min="1028" max="1028" width="7.85546875" style="2" customWidth="1"/>
    <col min="1029" max="1029" width="8.85546875" style="2" customWidth="1"/>
    <col min="1030" max="1030" width="17.7109375" style="2" customWidth="1"/>
    <col min="1031" max="1280" width="9.140625" style="2"/>
    <col min="1281" max="1281" width="5.42578125" style="2" customWidth="1"/>
    <col min="1282" max="1282" width="41.140625" style="2" customWidth="1"/>
    <col min="1283" max="1283" width="5.7109375" style="2" customWidth="1"/>
    <col min="1284" max="1284" width="7.85546875" style="2" customWidth="1"/>
    <col min="1285" max="1285" width="8.85546875" style="2" customWidth="1"/>
    <col min="1286" max="1286" width="17.7109375" style="2" customWidth="1"/>
    <col min="1287" max="1536" width="9.140625" style="2"/>
    <col min="1537" max="1537" width="5.42578125" style="2" customWidth="1"/>
    <col min="1538" max="1538" width="41.140625" style="2" customWidth="1"/>
    <col min="1539" max="1539" width="5.7109375" style="2" customWidth="1"/>
    <col min="1540" max="1540" width="7.85546875" style="2" customWidth="1"/>
    <col min="1541" max="1541" width="8.85546875" style="2" customWidth="1"/>
    <col min="1542" max="1542" width="17.7109375" style="2" customWidth="1"/>
    <col min="1543" max="1792" width="9.140625" style="2"/>
    <col min="1793" max="1793" width="5.42578125" style="2" customWidth="1"/>
    <col min="1794" max="1794" width="41.140625" style="2" customWidth="1"/>
    <col min="1795" max="1795" width="5.7109375" style="2" customWidth="1"/>
    <col min="1796" max="1796" width="7.85546875" style="2" customWidth="1"/>
    <col min="1797" max="1797" width="8.85546875" style="2" customWidth="1"/>
    <col min="1798" max="1798" width="17.7109375" style="2" customWidth="1"/>
    <col min="1799" max="2048" width="9.140625" style="2"/>
    <col min="2049" max="2049" width="5.42578125" style="2" customWidth="1"/>
    <col min="2050" max="2050" width="41.140625" style="2" customWidth="1"/>
    <col min="2051" max="2051" width="5.7109375" style="2" customWidth="1"/>
    <col min="2052" max="2052" width="7.85546875" style="2" customWidth="1"/>
    <col min="2053" max="2053" width="8.85546875" style="2" customWidth="1"/>
    <col min="2054" max="2054" width="17.7109375" style="2" customWidth="1"/>
    <col min="2055" max="2304" width="9.140625" style="2"/>
    <col min="2305" max="2305" width="5.42578125" style="2" customWidth="1"/>
    <col min="2306" max="2306" width="41.140625" style="2" customWidth="1"/>
    <col min="2307" max="2307" width="5.7109375" style="2" customWidth="1"/>
    <col min="2308" max="2308" width="7.85546875" style="2" customWidth="1"/>
    <col min="2309" max="2309" width="8.85546875" style="2" customWidth="1"/>
    <col min="2310" max="2310" width="17.7109375" style="2" customWidth="1"/>
    <col min="2311" max="2560" width="9.140625" style="2"/>
    <col min="2561" max="2561" width="5.42578125" style="2" customWidth="1"/>
    <col min="2562" max="2562" width="41.140625" style="2" customWidth="1"/>
    <col min="2563" max="2563" width="5.7109375" style="2" customWidth="1"/>
    <col min="2564" max="2564" width="7.85546875" style="2" customWidth="1"/>
    <col min="2565" max="2565" width="8.85546875" style="2" customWidth="1"/>
    <col min="2566" max="2566" width="17.7109375" style="2" customWidth="1"/>
    <col min="2567" max="2816" width="9.140625" style="2"/>
    <col min="2817" max="2817" width="5.42578125" style="2" customWidth="1"/>
    <col min="2818" max="2818" width="41.140625" style="2" customWidth="1"/>
    <col min="2819" max="2819" width="5.7109375" style="2" customWidth="1"/>
    <col min="2820" max="2820" width="7.85546875" style="2" customWidth="1"/>
    <col min="2821" max="2821" width="8.85546875" style="2" customWidth="1"/>
    <col min="2822" max="2822" width="17.7109375" style="2" customWidth="1"/>
    <col min="2823" max="3072" width="9.140625" style="2"/>
    <col min="3073" max="3073" width="5.42578125" style="2" customWidth="1"/>
    <col min="3074" max="3074" width="41.140625" style="2" customWidth="1"/>
    <col min="3075" max="3075" width="5.7109375" style="2" customWidth="1"/>
    <col min="3076" max="3076" width="7.85546875" style="2" customWidth="1"/>
    <col min="3077" max="3077" width="8.85546875" style="2" customWidth="1"/>
    <col min="3078" max="3078" width="17.7109375" style="2" customWidth="1"/>
    <col min="3079" max="3328" width="9.140625" style="2"/>
    <col min="3329" max="3329" width="5.42578125" style="2" customWidth="1"/>
    <col min="3330" max="3330" width="41.140625" style="2" customWidth="1"/>
    <col min="3331" max="3331" width="5.7109375" style="2" customWidth="1"/>
    <col min="3332" max="3332" width="7.85546875" style="2" customWidth="1"/>
    <col min="3333" max="3333" width="8.85546875" style="2" customWidth="1"/>
    <col min="3334" max="3334" width="17.7109375" style="2" customWidth="1"/>
    <col min="3335" max="3584" width="9.140625" style="2"/>
    <col min="3585" max="3585" width="5.42578125" style="2" customWidth="1"/>
    <col min="3586" max="3586" width="41.140625" style="2" customWidth="1"/>
    <col min="3587" max="3587" width="5.7109375" style="2" customWidth="1"/>
    <col min="3588" max="3588" width="7.85546875" style="2" customWidth="1"/>
    <col min="3589" max="3589" width="8.85546875" style="2" customWidth="1"/>
    <col min="3590" max="3590" width="17.7109375" style="2" customWidth="1"/>
    <col min="3591" max="3840" width="9.140625" style="2"/>
    <col min="3841" max="3841" width="5.42578125" style="2" customWidth="1"/>
    <col min="3842" max="3842" width="41.140625" style="2" customWidth="1"/>
    <col min="3843" max="3843" width="5.7109375" style="2" customWidth="1"/>
    <col min="3844" max="3844" width="7.85546875" style="2" customWidth="1"/>
    <col min="3845" max="3845" width="8.85546875" style="2" customWidth="1"/>
    <col min="3846" max="3846" width="17.7109375" style="2" customWidth="1"/>
    <col min="3847" max="4096" width="9.140625" style="2"/>
    <col min="4097" max="4097" width="5.42578125" style="2" customWidth="1"/>
    <col min="4098" max="4098" width="41.140625" style="2" customWidth="1"/>
    <col min="4099" max="4099" width="5.7109375" style="2" customWidth="1"/>
    <col min="4100" max="4100" width="7.85546875" style="2" customWidth="1"/>
    <col min="4101" max="4101" width="8.85546875" style="2" customWidth="1"/>
    <col min="4102" max="4102" width="17.7109375" style="2" customWidth="1"/>
    <col min="4103" max="4352" width="9.140625" style="2"/>
    <col min="4353" max="4353" width="5.42578125" style="2" customWidth="1"/>
    <col min="4354" max="4354" width="41.140625" style="2" customWidth="1"/>
    <col min="4355" max="4355" width="5.7109375" style="2" customWidth="1"/>
    <col min="4356" max="4356" width="7.85546875" style="2" customWidth="1"/>
    <col min="4357" max="4357" width="8.85546875" style="2" customWidth="1"/>
    <col min="4358" max="4358" width="17.7109375" style="2" customWidth="1"/>
    <col min="4359" max="4608" width="9.140625" style="2"/>
    <col min="4609" max="4609" width="5.42578125" style="2" customWidth="1"/>
    <col min="4610" max="4610" width="41.140625" style="2" customWidth="1"/>
    <col min="4611" max="4611" width="5.7109375" style="2" customWidth="1"/>
    <col min="4612" max="4612" width="7.85546875" style="2" customWidth="1"/>
    <col min="4613" max="4613" width="8.85546875" style="2" customWidth="1"/>
    <col min="4614" max="4614" width="17.7109375" style="2" customWidth="1"/>
    <col min="4615" max="4864" width="9.140625" style="2"/>
    <col min="4865" max="4865" width="5.42578125" style="2" customWidth="1"/>
    <col min="4866" max="4866" width="41.140625" style="2" customWidth="1"/>
    <col min="4867" max="4867" width="5.7109375" style="2" customWidth="1"/>
    <col min="4868" max="4868" width="7.85546875" style="2" customWidth="1"/>
    <col min="4869" max="4869" width="8.85546875" style="2" customWidth="1"/>
    <col min="4870" max="4870" width="17.7109375" style="2" customWidth="1"/>
    <col min="4871" max="5120" width="9.140625" style="2"/>
    <col min="5121" max="5121" width="5.42578125" style="2" customWidth="1"/>
    <col min="5122" max="5122" width="41.140625" style="2" customWidth="1"/>
    <col min="5123" max="5123" width="5.7109375" style="2" customWidth="1"/>
    <col min="5124" max="5124" width="7.85546875" style="2" customWidth="1"/>
    <col min="5125" max="5125" width="8.85546875" style="2" customWidth="1"/>
    <col min="5126" max="5126" width="17.7109375" style="2" customWidth="1"/>
    <col min="5127" max="5376" width="9.140625" style="2"/>
    <col min="5377" max="5377" width="5.42578125" style="2" customWidth="1"/>
    <col min="5378" max="5378" width="41.140625" style="2" customWidth="1"/>
    <col min="5379" max="5379" width="5.7109375" style="2" customWidth="1"/>
    <col min="5380" max="5380" width="7.85546875" style="2" customWidth="1"/>
    <col min="5381" max="5381" width="8.85546875" style="2" customWidth="1"/>
    <col min="5382" max="5382" width="17.7109375" style="2" customWidth="1"/>
    <col min="5383" max="5632" width="9.140625" style="2"/>
    <col min="5633" max="5633" width="5.42578125" style="2" customWidth="1"/>
    <col min="5634" max="5634" width="41.140625" style="2" customWidth="1"/>
    <col min="5635" max="5635" width="5.7109375" style="2" customWidth="1"/>
    <col min="5636" max="5636" width="7.85546875" style="2" customWidth="1"/>
    <col min="5637" max="5637" width="8.85546875" style="2" customWidth="1"/>
    <col min="5638" max="5638" width="17.7109375" style="2" customWidth="1"/>
    <col min="5639" max="5888" width="9.140625" style="2"/>
    <col min="5889" max="5889" width="5.42578125" style="2" customWidth="1"/>
    <col min="5890" max="5890" width="41.140625" style="2" customWidth="1"/>
    <col min="5891" max="5891" width="5.7109375" style="2" customWidth="1"/>
    <col min="5892" max="5892" width="7.85546875" style="2" customWidth="1"/>
    <col min="5893" max="5893" width="8.85546875" style="2" customWidth="1"/>
    <col min="5894" max="5894" width="17.7109375" style="2" customWidth="1"/>
    <col min="5895" max="6144" width="9.140625" style="2"/>
    <col min="6145" max="6145" width="5.42578125" style="2" customWidth="1"/>
    <col min="6146" max="6146" width="41.140625" style="2" customWidth="1"/>
    <col min="6147" max="6147" width="5.7109375" style="2" customWidth="1"/>
    <col min="6148" max="6148" width="7.85546875" style="2" customWidth="1"/>
    <col min="6149" max="6149" width="8.85546875" style="2" customWidth="1"/>
    <col min="6150" max="6150" width="17.7109375" style="2" customWidth="1"/>
    <col min="6151" max="6400" width="9.140625" style="2"/>
    <col min="6401" max="6401" width="5.42578125" style="2" customWidth="1"/>
    <col min="6402" max="6402" width="41.140625" style="2" customWidth="1"/>
    <col min="6403" max="6403" width="5.7109375" style="2" customWidth="1"/>
    <col min="6404" max="6404" width="7.85546875" style="2" customWidth="1"/>
    <col min="6405" max="6405" width="8.85546875" style="2" customWidth="1"/>
    <col min="6406" max="6406" width="17.7109375" style="2" customWidth="1"/>
    <col min="6407" max="6656" width="9.140625" style="2"/>
    <col min="6657" max="6657" width="5.42578125" style="2" customWidth="1"/>
    <col min="6658" max="6658" width="41.140625" style="2" customWidth="1"/>
    <col min="6659" max="6659" width="5.7109375" style="2" customWidth="1"/>
    <col min="6660" max="6660" width="7.85546875" style="2" customWidth="1"/>
    <col min="6661" max="6661" width="8.85546875" style="2" customWidth="1"/>
    <col min="6662" max="6662" width="17.7109375" style="2" customWidth="1"/>
    <col min="6663" max="6912" width="9.140625" style="2"/>
    <col min="6913" max="6913" width="5.42578125" style="2" customWidth="1"/>
    <col min="6914" max="6914" width="41.140625" style="2" customWidth="1"/>
    <col min="6915" max="6915" width="5.7109375" style="2" customWidth="1"/>
    <col min="6916" max="6916" width="7.85546875" style="2" customWidth="1"/>
    <col min="6917" max="6917" width="8.85546875" style="2" customWidth="1"/>
    <col min="6918" max="6918" width="17.7109375" style="2" customWidth="1"/>
    <col min="6919" max="7168" width="9.140625" style="2"/>
    <col min="7169" max="7169" width="5.42578125" style="2" customWidth="1"/>
    <col min="7170" max="7170" width="41.140625" style="2" customWidth="1"/>
    <col min="7171" max="7171" width="5.7109375" style="2" customWidth="1"/>
    <col min="7172" max="7172" width="7.85546875" style="2" customWidth="1"/>
    <col min="7173" max="7173" width="8.85546875" style="2" customWidth="1"/>
    <col min="7174" max="7174" width="17.7109375" style="2" customWidth="1"/>
    <col min="7175" max="7424" width="9.140625" style="2"/>
    <col min="7425" max="7425" width="5.42578125" style="2" customWidth="1"/>
    <col min="7426" max="7426" width="41.140625" style="2" customWidth="1"/>
    <col min="7427" max="7427" width="5.7109375" style="2" customWidth="1"/>
    <col min="7428" max="7428" width="7.85546875" style="2" customWidth="1"/>
    <col min="7429" max="7429" width="8.85546875" style="2" customWidth="1"/>
    <col min="7430" max="7430" width="17.7109375" style="2" customWidth="1"/>
    <col min="7431" max="7680" width="9.140625" style="2"/>
    <col min="7681" max="7681" width="5.42578125" style="2" customWidth="1"/>
    <col min="7682" max="7682" width="41.140625" style="2" customWidth="1"/>
    <col min="7683" max="7683" width="5.7109375" style="2" customWidth="1"/>
    <col min="7684" max="7684" width="7.85546875" style="2" customWidth="1"/>
    <col min="7685" max="7685" width="8.85546875" style="2" customWidth="1"/>
    <col min="7686" max="7686" width="17.7109375" style="2" customWidth="1"/>
    <col min="7687" max="7936" width="9.140625" style="2"/>
    <col min="7937" max="7937" width="5.42578125" style="2" customWidth="1"/>
    <col min="7938" max="7938" width="41.140625" style="2" customWidth="1"/>
    <col min="7939" max="7939" width="5.7109375" style="2" customWidth="1"/>
    <col min="7940" max="7940" width="7.85546875" style="2" customWidth="1"/>
    <col min="7941" max="7941" width="8.85546875" style="2" customWidth="1"/>
    <col min="7942" max="7942" width="17.7109375" style="2" customWidth="1"/>
    <col min="7943" max="8192" width="9.140625" style="2"/>
    <col min="8193" max="8193" width="5.42578125" style="2" customWidth="1"/>
    <col min="8194" max="8194" width="41.140625" style="2" customWidth="1"/>
    <col min="8195" max="8195" width="5.7109375" style="2" customWidth="1"/>
    <col min="8196" max="8196" width="7.85546875" style="2" customWidth="1"/>
    <col min="8197" max="8197" width="8.85546875" style="2" customWidth="1"/>
    <col min="8198" max="8198" width="17.7109375" style="2" customWidth="1"/>
    <col min="8199" max="8448" width="9.140625" style="2"/>
    <col min="8449" max="8449" width="5.42578125" style="2" customWidth="1"/>
    <col min="8450" max="8450" width="41.140625" style="2" customWidth="1"/>
    <col min="8451" max="8451" width="5.7109375" style="2" customWidth="1"/>
    <col min="8452" max="8452" width="7.85546875" style="2" customWidth="1"/>
    <col min="8453" max="8453" width="8.85546875" style="2" customWidth="1"/>
    <col min="8454" max="8454" width="17.7109375" style="2" customWidth="1"/>
    <col min="8455" max="8704" width="9.140625" style="2"/>
    <col min="8705" max="8705" width="5.42578125" style="2" customWidth="1"/>
    <col min="8706" max="8706" width="41.140625" style="2" customWidth="1"/>
    <col min="8707" max="8707" width="5.7109375" style="2" customWidth="1"/>
    <col min="8708" max="8708" width="7.85546875" style="2" customWidth="1"/>
    <col min="8709" max="8709" width="8.85546875" style="2" customWidth="1"/>
    <col min="8710" max="8710" width="17.7109375" style="2" customWidth="1"/>
    <col min="8711" max="8960" width="9.140625" style="2"/>
    <col min="8961" max="8961" width="5.42578125" style="2" customWidth="1"/>
    <col min="8962" max="8962" width="41.140625" style="2" customWidth="1"/>
    <col min="8963" max="8963" width="5.7109375" style="2" customWidth="1"/>
    <col min="8964" max="8964" width="7.85546875" style="2" customWidth="1"/>
    <col min="8965" max="8965" width="8.85546875" style="2" customWidth="1"/>
    <col min="8966" max="8966" width="17.7109375" style="2" customWidth="1"/>
    <col min="8967" max="9216" width="9.140625" style="2"/>
    <col min="9217" max="9217" width="5.42578125" style="2" customWidth="1"/>
    <col min="9218" max="9218" width="41.140625" style="2" customWidth="1"/>
    <col min="9219" max="9219" width="5.7109375" style="2" customWidth="1"/>
    <col min="9220" max="9220" width="7.85546875" style="2" customWidth="1"/>
    <col min="9221" max="9221" width="8.85546875" style="2" customWidth="1"/>
    <col min="9222" max="9222" width="17.7109375" style="2" customWidth="1"/>
    <col min="9223" max="9472" width="9.140625" style="2"/>
    <col min="9473" max="9473" width="5.42578125" style="2" customWidth="1"/>
    <col min="9474" max="9474" width="41.140625" style="2" customWidth="1"/>
    <col min="9475" max="9475" width="5.7109375" style="2" customWidth="1"/>
    <col min="9476" max="9476" width="7.85546875" style="2" customWidth="1"/>
    <col min="9477" max="9477" width="8.85546875" style="2" customWidth="1"/>
    <col min="9478" max="9478" width="17.7109375" style="2" customWidth="1"/>
    <col min="9479" max="9728" width="9.140625" style="2"/>
    <col min="9729" max="9729" width="5.42578125" style="2" customWidth="1"/>
    <col min="9730" max="9730" width="41.140625" style="2" customWidth="1"/>
    <col min="9731" max="9731" width="5.7109375" style="2" customWidth="1"/>
    <col min="9732" max="9732" width="7.85546875" style="2" customWidth="1"/>
    <col min="9733" max="9733" width="8.85546875" style="2" customWidth="1"/>
    <col min="9734" max="9734" width="17.7109375" style="2" customWidth="1"/>
    <col min="9735" max="9984" width="9.140625" style="2"/>
    <col min="9985" max="9985" width="5.42578125" style="2" customWidth="1"/>
    <col min="9986" max="9986" width="41.140625" style="2" customWidth="1"/>
    <col min="9987" max="9987" width="5.7109375" style="2" customWidth="1"/>
    <col min="9988" max="9988" width="7.85546875" style="2" customWidth="1"/>
    <col min="9989" max="9989" width="8.85546875" style="2" customWidth="1"/>
    <col min="9990" max="9990" width="17.7109375" style="2" customWidth="1"/>
    <col min="9991" max="10240" width="9.140625" style="2"/>
    <col min="10241" max="10241" width="5.42578125" style="2" customWidth="1"/>
    <col min="10242" max="10242" width="41.140625" style="2" customWidth="1"/>
    <col min="10243" max="10243" width="5.7109375" style="2" customWidth="1"/>
    <col min="10244" max="10244" width="7.85546875" style="2" customWidth="1"/>
    <col min="10245" max="10245" width="8.85546875" style="2" customWidth="1"/>
    <col min="10246" max="10246" width="17.7109375" style="2" customWidth="1"/>
    <col min="10247" max="10496" width="9.140625" style="2"/>
    <col min="10497" max="10497" width="5.42578125" style="2" customWidth="1"/>
    <col min="10498" max="10498" width="41.140625" style="2" customWidth="1"/>
    <col min="10499" max="10499" width="5.7109375" style="2" customWidth="1"/>
    <col min="10500" max="10500" width="7.85546875" style="2" customWidth="1"/>
    <col min="10501" max="10501" width="8.85546875" style="2" customWidth="1"/>
    <col min="10502" max="10502" width="17.7109375" style="2" customWidth="1"/>
    <col min="10503" max="10752" width="9.140625" style="2"/>
    <col min="10753" max="10753" width="5.42578125" style="2" customWidth="1"/>
    <col min="10754" max="10754" width="41.140625" style="2" customWidth="1"/>
    <col min="10755" max="10755" width="5.7109375" style="2" customWidth="1"/>
    <col min="10756" max="10756" width="7.85546875" style="2" customWidth="1"/>
    <col min="10757" max="10757" width="8.85546875" style="2" customWidth="1"/>
    <col min="10758" max="10758" width="17.7109375" style="2" customWidth="1"/>
    <col min="10759" max="11008" width="9.140625" style="2"/>
    <col min="11009" max="11009" width="5.42578125" style="2" customWidth="1"/>
    <col min="11010" max="11010" width="41.140625" style="2" customWidth="1"/>
    <col min="11011" max="11011" width="5.7109375" style="2" customWidth="1"/>
    <col min="11012" max="11012" width="7.85546875" style="2" customWidth="1"/>
    <col min="11013" max="11013" width="8.85546875" style="2" customWidth="1"/>
    <col min="11014" max="11014" width="17.7109375" style="2" customWidth="1"/>
    <col min="11015" max="11264" width="9.140625" style="2"/>
    <col min="11265" max="11265" width="5.42578125" style="2" customWidth="1"/>
    <col min="11266" max="11266" width="41.140625" style="2" customWidth="1"/>
    <col min="11267" max="11267" width="5.7109375" style="2" customWidth="1"/>
    <col min="11268" max="11268" width="7.85546875" style="2" customWidth="1"/>
    <col min="11269" max="11269" width="8.85546875" style="2" customWidth="1"/>
    <col min="11270" max="11270" width="17.7109375" style="2" customWidth="1"/>
    <col min="11271" max="11520" width="9.140625" style="2"/>
    <col min="11521" max="11521" width="5.42578125" style="2" customWidth="1"/>
    <col min="11522" max="11522" width="41.140625" style="2" customWidth="1"/>
    <col min="11523" max="11523" width="5.7109375" style="2" customWidth="1"/>
    <col min="11524" max="11524" width="7.85546875" style="2" customWidth="1"/>
    <col min="11525" max="11525" width="8.85546875" style="2" customWidth="1"/>
    <col min="11526" max="11526" width="17.7109375" style="2" customWidth="1"/>
    <col min="11527" max="11776" width="9.140625" style="2"/>
    <col min="11777" max="11777" width="5.42578125" style="2" customWidth="1"/>
    <col min="11778" max="11778" width="41.140625" style="2" customWidth="1"/>
    <col min="11779" max="11779" width="5.7109375" style="2" customWidth="1"/>
    <col min="11780" max="11780" width="7.85546875" style="2" customWidth="1"/>
    <col min="11781" max="11781" width="8.85546875" style="2" customWidth="1"/>
    <col min="11782" max="11782" width="17.7109375" style="2" customWidth="1"/>
    <col min="11783" max="12032" width="9.140625" style="2"/>
    <col min="12033" max="12033" width="5.42578125" style="2" customWidth="1"/>
    <col min="12034" max="12034" width="41.140625" style="2" customWidth="1"/>
    <col min="12035" max="12035" width="5.7109375" style="2" customWidth="1"/>
    <col min="12036" max="12036" width="7.85546875" style="2" customWidth="1"/>
    <col min="12037" max="12037" width="8.85546875" style="2" customWidth="1"/>
    <col min="12038" max="12038" width="17.7109375" style="2" customWidth="1"/>
    <col min="12039" max="12288" width="9.140625" style="2"/>
    <col min="12289" max="12289" width="5.42578125" style="2" customWidth="1"/>
    <col min="12290" max="12290" width="41.140625" style="2" customWidth="1"/>
    <col min="12291" max="12291" width="5.7109375" style="2" customWidth="1"/>
    <col min="12292" max="12292" width="7.85546875" style="2" customWidth="1"/>
    <col min="12293" max="12293" width="8.85546875" style="2" customWidth="1"/>
    <col min="12294" max="12294" width="17.7109375" style="2" customWidth="1"/>
    <col min="12295" max="12544" width="9.140625" style="2"/>
    <col min="12545" max="12545" width="5.42578125" style="2" customWidth="1"/>
    <col min="12546" max="12546" width="41.140625" style="2" customWidth="1"/>
    <col min="12547" max="12547" width="5.7109375" style="2" customWidth="1"/>
    <col min="12548" max="12548" width="7.85546875" style="2" customWidth="1"/>
    <col min="12549" max="12549" width="8.85546875" style="2" customWidth="1"/>
    <col min="12550" max="12550" width="17.7109375" style="2" customWidth="1"/>
    <col min="12551" max="12800" width="9.140625" style="2"/>
    <col min="12801" max="12801" width="5.42578125" style="2" customWidth="1"/>
    <col min="12802" max="12802" width="41.140625" style="2" customWidth="1"/>
    <col min="12803" max="12803" width="5.7109375" style="2" customWidth="1"/>
    <col min="12804" max="12804" width="7.85546875" style="2" customWidth="1"/>
    <col min="12805" max="12805" width="8.85546875" style="2" customWidth="1"/>
    <col min="12806" max="12806" width="17.7109375" style="2" customWidth="1"/>
    <col min="12807" max="13056" width="9.140625" style="2"/>
    <col min="13057" max="13057" width="5.42578125" style="2" customWidth="1"/>
    <col min="13058" max="13058" width="41.140625" style="2" customWidth="1"/>
    <col min="13059" max="13059" width="5.7109375" style="2" customWidth="1"/>
    <col min="13060" max="13060" width="7.85546875" style="2" customWidth="1"/>
    <col min="13061" max="13061" width="8.85546875" style="2" customWidth="1"/>
    <col min="13062" max="13062" width="17.7109375" style="2" customWidth="1"/>
    <col min="13063" max="13312" width="9.140625" style="2"/>
    <col min="13313" max="13313" width="5.42578125" style="2" customWidth="1"/>
    <col min="13314" max="13314" width="41.140625" style="2" customWidth="1"/>
    <col min="13315" max="13315" width="5.7109375" style="2" customWidth="1"/>
    <col min="13316" max="13316" width="7.85546875" style="2" customWidth="1"/>
    <col min="13317" max="13317" width="8.85546875" style="2" customWidth="1"/>
    <col min="13318" max="13318" width="17.7109375" style="2" customWidth="1"/>
    <col min="13319" max="13568" width="9.140625" style="2"/>
    <col min="13569" max="13569" width="5.42578125" style="2" customWidth="1"/>
    <col min="13570" max="13570" width="41.140625" style="2" customWidth="1"/>
    <col min="13571" max="13571" width="5.7109375" style="2" customWidth="1"/>
    <col min="13572" max="13572" width="7.85546875" style="2" customWidth="1"/>
    <col min="13573" max="13573" width="8.85546875" style="2" customWidth="1"/>
    <col min="13574" max="13574" width="17.7109375" style="2" customWidth="1"/>
    <col min="13575" max="13824" width="9.140625" style="2"/>
    <col min="13825" max="13825" width="5.42578125" style="2" customWidth="1"/>
    <col min="13826" max="13826" width="41.140625" style="2" customWidth="1"/>
    <col min="13827" max="13827" width="5.7109375" style="2" customWidth="1"/>
    <col min="13828" max="13828" width="7.85546875" style="2" customWidth="1"/>
    <col min="13829" max="13829" width="8.85546875" style="2" customWidth="1"/>
    <col min="13830" max="13830" width="17.7109375" style="2" customWidth="1"/>
    <col min="13831" max="14080" width="9.140625" style="2"/>
    <col min="14081" max="14081" width="5.42578125" style="2" customWidth="1"/>
    <col min="14082" max="14082" width="41.140625" style="2" customWidth="1"/>
    <col min="14083" max="14083" width="5.7109375" style="2" customWidth="1"/>
    <col min="14084" max="14084" width="7.85546875" style="2" customWidth="1"/>
    <col min="14085" max="14085" width="8.85546875" style="2" customWidth="1"/>
    <col min="14086" max="14086" width="17.7109375" style="2" customWidth="1"/>
    <col min="14087" max="14336" width="9.140625" style="2"/>
    <col min="14337" max="14337" width="5.42578125" style="2" customWidth="1"/>
    <col min="14338" max="14338" width="41.140625" style="2" customWidth="1"/>
    <col min="14339" max="14339" width="5.7109375" style="2" customWidth="1"/>
    <col min="14340" max="14340" width="7.85546875" style="2" customWidth="1"/>
    <col min="14341" max="14341" width="8.85546875" style="2" customWidth="1"/>
    <col min="14342" max="14342" width="17.7109375" style="2" customWidth="1"/>
    <col min="14343" max="14592" width="9.140625" style="2"/>
    <col min="14593" max="14593" width="5.42578125" style="2" customWidth="1"/>
    <col min="14594" max="14594" width="41.140625" style="2" customWidth="1"/>
    <col min="14595" max="14595" width="5.7109375" style="2" customWidth="1"/>
    <col min="14596" max="14596" width="7.85546875" style="2" customWidth="1"/>
    <col min="14597" max="14597" width="8.85546875" style="2" customWidth="1"/>
    <col min="14598" max="14598" width="17.7109375" style="2" customWidth="1"/>
    <col min="14599" max="14848" width="9.140625" style="2"/>
    <col min="14849" max="14849" width="5.42578125" style="2" customWidth="1"/>
    <col min="14850" max="14850" width="41.140625" style="2" customWidth="1"/>
    <col min="14851" max="14851" width="5.7109375" style="2" customWidth="1"/>
    <col min="14852" max="14852" width="7.85546875" style="2" customWidth="1"/>
    <col min="14853" max="14853" width="8.85546875" style="2" customWidth="1"/>
    <col min="14854" max="14854" width="17.7109375" style="2" customWidth="1"/>
    <col min="14855" max="15104" width="9.140625" style="2"/>
    <col min="15105" max="15105" width="5.42578125" style="2" customWidth="1"/>
    <col min="15106" max="15106" width="41.140625" style="2" customWidth="1"/>
    <col min="15107" max="15107" width="5.7109375" style="2" customWidth="1"/>
    <col min="15108" max="15108" width="7.85546875" style="2" customWidth="1"/>
    <col min="15109" max="15109" width="8.85546875" style="2" customWidth="1"/>
    <col min="15110" max="15110" width="17.7109375" style="2" customWidth="1"/>
    <col min="15111" max="15360" width="9.140625" style="2"/>
    <col min="15361" max="15361" width="5.42578125" style="2" customWidth="1"/>
    <col min="15362" max="15362" width="41.140625" style="2" customWidth="1"/>
    <col min="15363" max="15363" width="5.7109375" style="2" customWidth="1"/>
    <col min="15364" max="15364" width="7.85546875" style="2" customWidth="1"/>
    <col min="15365" max="15365" width="8.85546875" style="2" customWidth="1"/>
    <col min="15366" max="15366" width="17.7109375" style="2" customWidth="1"/>
    <col min="15367" max="15616" width="9.140625" style="2"/>
    <col min="15617" max="15617" width="5.42578125" style="2" customWidth="1"/>
    <col min="15618" max="15618" width="41.140625" style="2" customWidth="1"/>
    <col min="15619" max="15619" width="5.7109375" style="2" customWidth="1"/>
    <col min="15620" max="15620" width="7.85546875" style="2" customWidth="1"/>
    <col min="15621" max="15621" width="8.85546875" style="2" customWidth="1"/>
    <col min="15622" max="15622" width="17.7109375" style="2" customWidth="1"/>
    <col min="15623" max="15872" width="9.140625" style="2"/>
    <col min="15873" max="15873" width="5.42578125" style="2" customWidth="1"/>
    <col min="15874" max="15874" width="41.140625" style="2" customWidth="1"/>
    <col min="15875" max="15875" width="5.7109375" style="2" customWidth="1"/>
    <col min="15876" max="15876" width="7.85546875" style="2" customWidth="1"/>
    <col min="15877" max="15877" width="8.85546875" style="2" customWidth="1"/>
    <col min="15878" max="15878" width="17.7109375" style="2" customWidth="1"/>
    <col min="15879" max="16128" width="9.140625" style="2"/>
    <col min="16129" max="16129" width="5.42578125" style="2" customWidth="1"/>
    <col min="16130" max="16130" width="41.140625" style="2" customWidth="1"/>
    <col min="16131" max="16131" width="5.7109375" style="2" customWidth="1"/>
    <col min="16132" max="16132" width="7.85546875" style="2" customWidth="1"/>
    <col min="16133" max="16133" width="8.85546875" style="2" customWidth="1"/>
    <col min="16134" max="16134" width="17.7109375" style="2" customWidth="1"/>
    <col min="16135" max="16384" width="9.140625" style="2"/>
  </cols>
  <sheetData>
    <row r="1" spans="1:6" s="22" customFormat="1" ht="15">
      <c r="A1" s="21"/>
      <c r="B1" s="165" t="s">
        <v>41</v>
      </c>
      <c r="C1" s="166"/>
      <c r="D1" s="166"/>
      <c r="E1" s="166"/>
      <c r="F1" s="166"/>
    </row>
    <row r="2" spans="1:6" s="22" customFormat="1" ht="15">
      <c r="A2" s="21"/>
      <c r="B2" s="165" t="s">
        <v>60</v>
      </c>
      <c r="C2" s="166"/>
      <c r="D2" s="166"/>
      <c r="E2" s="166"/>
      <c r="F2" s="166"/>
    </row>
    <row r="3" spans="1:6" s="15" customFormat="1" ht="15.75" customHeight="1">
      <c r="A3" s="16"/>
      <c r="B3" s="16"/>
      <c r="C3" s="3"/>
      <c r="D3" s="4"/>
      <c r="E3" s="5"/>
      <c r="F3" s="2"/>
    </row>
    <row r="4" spans="1:6" ht="15">
      <c r="A4" s="24" t="s">
        <v>19</v>
      </c>
      <c r="B4" s="23" t="s">
        <v>5</v>
      </c>
      <c r="C4" s="6"/>
      <c r="D4" s="6"/>
      <c r="E4" s="7"/>
      <c r="F4" s="10">
        <f>RUŠENJA!F55</f>
        <v>0</v>
      </c>
    </row>
    <row r="5" spans="1:6" ht="15">
      <c r="A5" s="24"/>
      <c r="B5" s="6"/>
      <c r="C5" s="6"/>
      <c r="D5" s="6"/>
      <c r="F5" s="17"/>
    </row>
    <row r="6" spans="1:6" ht="15">
      <c r="A6" s="24" t="s">
        <v>20</v>
      </c>
      <c r="B6" s="23" t="s">
        <v>145</v>
      </c>
      <c r="C6" s="6"/>
      <c r="D6" s="6"/>
      <c r="F6" s="17">
        <f>'grad-obr'!F220</f>
        <v>0</v>
      </c>
    </row>
    <row r="7" spans="1:6" ht="15">
      <c r="A7" s="6"/>
      <c r="B7" s="6"/>
      <c r="C7" s="6"/>
      <c r="D7" s="6"/>
      <c r="F7" s="17"/>
    </row>
    <row r="8" spans="1:6" ht="30">
      <c r="A8" s="24" t="s">
        <v>36</v>
      </c>
      <c r="B8" s="23" t="s">
        <v>148</v>
      </c>
      <c r="C8" s="6"/>
      <c r="D8" s="6"/>
      <c r="F8" s="17">
        <f>vik!F134</f>
        <v>0</v>
      </c>
    </row>
    <row r="9" spans="1:6" ht="15">
      <c r="A9" s="6"/>
      <c r="B9" s="6"/>
      <c r="C9" s="6"/>
      <c r="D9" s="6"/>
      <c r="F9" s="17"/>
    </row>
    <row r="10" spans="1:6" ht="15">
      <c r="A10" s="24" t="s">
        <v>40</v>
      </c>
      <c r="B10" s="23" t="s">
        <v>596</v>
      </c>
      <c r="C10" s="6"/>
      <c r="D10" s="6"/>
      <c r="F10" s="17">
        <f>elektro!G468</f>
        <v>0</v>
      </c>
    </row>
    <row r="11" spans="1:6" ht="15">
      <c r="A11" s="6"/>
      <c r="B11" s="6"/>
      <c r="C11" s="6"/>
      <c r="D11" s="6"/>
      <c r="F11" s="17"/>
    </row>
    <row r="12" spans="1:6" ht="15">
      <c r="A12" s="24" t="s">
        <v>42</v>
      </c>
      <c r="B12" s="23" t="s">
        <v>597</v>
      </c>
      <c r="C12" s="6"/>
      <c r="D12" s="6"/>
      <c r="F12" s="17">
        <f>ventilacija!G65</f>
        <v>0</v>
      </c>
    </row>
    <row r="13" spans="1:6" ht="15">
      <c r="A13" s="6"/>
      <c r="B13" s="6"/>
      <c r="C13" s="6"/>
      <c r="D13" s="6"/>
      <c r="F13" s="17"/>
    </row>
    <row r="14" spans="1:6" ht="30">
      <c r="A14" s="24" t="s">
        <v>57</v>
      </c>
      <c r="B14" s="23" t="s">
        <v>229</v>
      </c>
      <c r="C14" s="6"/>
      <c r="D14" s="6"/>
      <c r="F14" s="17">
        <f>'vik okolis'!F280</f>
        <v>0</v>
      </c>
    </row>
    <row r="15" spans="1:6" ht="15">
      <c r="A15" s="6"/>
      <c r="B15" s="6"/>
      <c r="C15" s="6"/>
      <c r="D15" s="6"/>
      <c r="F15" s="17"/>
    </row>
    <row r="16" spans="1:6" ht="15">
      <c r="A16" s="24" t="s">
        <v>59</v>
      </c>
      <c r="B16" s="38" t="s">
        <v>631</v>
      </c>
      <c r="C16" s="6"/>
      <c r="D16" s="6"/>
      <c r="F16" s="17">
        <f>okolis!F82</f>
        <v>0</v>
      </c>
    </row>
    <row r="17" spans="1:1024" ht="15.75" thickBot="1">
      <c r="A17" s="6"/>
      <c r="B17" s="6"/>
      <c r="C17" s="6"/>
      <c r="D17" s="6"/>
      <c r="F17" s="17"/>
    </row>
    <row r="18" spans="1:1024" ht="13.5" thickBot="1">
      <c r="B18" s="20" t="s">
        <v>21</v>
      </c>
      <c r="C18" s="11" t="s">
        <v>22</v>
      </c>
      <c r="D18" s="13"/>
      <c r="E18" s="12"/>
      <c r="F18" s="14">
        <f>SUM(F4:F17)</f>
        <v>0</v>
      </c>
    </row>
    <row r="19" spans="1:1024">
      <c r="B19" s="19"/>
    </row>
    <row r="20" spans="1:1024" s="28" customFormat="1" ht="14.25">
      <c r="A20" s="25"/>
      <c r="B20" s="29"/>
      <c r="C20" s="26"/>
      <c r="D20" s="30" t="s">
        <v>38</v>
      </c>
      <c r="E20" s="26"/>
      <c r="F20" s="31">
        <f>F18*0.25</f>
        <v>0</v>
      </c>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c r="IW20" s="27"/>
      <c r="IX20" s="27"/>
      <c r="IY20" s="27"/>
      <c r="IZ20" s="27"/>
      <c r="JA20" s="27"/>
      <c r="JB20" s="27"/>
      <c r="JC20" s="27"/>
      <c r="JD20" s="27"/>
      <c r="JE20" s="27"/>
      <c r="JF20" s="27"/>
      <c r="JG20" s="27"/>
      <c r="JH20" s="27"/>
      <c r="JI20" s="27"/>
      <c r="JJ20" s="27"/>
      <c r="JK20" s="27"/>
      <c r="JL20" s="27"/>
      <c r="JM20" s="27"/>
      <c r="JN20" s="27"/>
      <c r="JO20" s="27"/>
      <c r="JP20" s="27"/>
      <c r="JQ20" s="27"/>
      <c r="JR20" s="27"/>
      <c r="JS20" s="27"/>
      <c r="JT20" s="27"/>
      <c r="JU20" s="27"/>
      <c r="JV20" s="27"/>
      <c r="JW20" s="27"/>
      <c r="JX20" s="27"/>
      <c r="JY20" s="27"/>
      <c r="JZ20" s="27"/>
      <c r="KA20" s="27"/>
      <c r="KB20" s="27"/>
      <c r="KC20" s="27"/>
      <c r="KD20" s="27"/>
      <c r="KE20" s="27"/>
      <c r="KF20" s="27"/>
      <c r="KG20" s="27"/>
      <c r="KH20" s="27"/>
      <c r="KI20" s="27"/>
      <c r="KJ20" s="27"/>
      <c r="KK20" s="27"/>
      <c r="KL20" s="27"/>
      <c r="KM20" s="27"/>
      <c r="KN20" s="27"/>
      <c r="KO20" s="27"/>
      <c r="KP20" s="27"/>
      <c r="KQ20" s="27"/>
      <c r="KR20" s="27"/>
      <c r="KS20" s="27"/>
      <c r="KT20" s="27"/>
      <c r="KU20" s="27"/>
      <c r="KV20" s="27"/>
      <c r="KW20" s="27"/>
      <c r="KX20" s="27"/>
      <c r="KY20" s="27"/>
      <c r="KZ20" s="27"/>
      <c r="LA20" s="27"/>
      <c r="LB20" s="27"/>
      <c r="LC20" s="27"/>
      <c r="LD20" s="27"/>
      <c r="LE20" s="27"/>
      <c r="LF20" s="27"/>
      <c r="LG20" s="27"/>
      <c r="LH20" s="27"/>
      <c r="LI20" s="27"/>
      <c r="LJ20" s="27"/>
      <c r="LK20" s="27"/>
      <c r="LL20" s="27"/>
      <c r="LM20" s="27"/>
      <c r="LN20" s="27"/>
      <c r="LO20" s="27"/>
      <c r="LP20" s="27"/>
      <c r="LQ20" s="27"/>
      <c r="LR20" s="27"/>
      <c r="LS20" s="27"/>
      <c r="LT20" s="27"/>
      <c r="LU20" s="27"/>
      <c r="LV20" s="27"/>
      <c r="LW20" s="27"/>
      <c r="LX20" s="27"/>
      <c r="LY20" s="27"/>
      <c r="LZ20" s="27"/>
      <c r="MA20" s="27"/>
      <c r="MB20" s="27"/>
      <c r="MC20" s="27"/>
      <c r="MD20" s="27"/>
      <c r="ME20" s="27"/>
      <c r="MF20" s="27"/>
      <c r="MG20" s="27"/>
      <c r="MH20" s="27"/>
      <c r="MI20" s="27"/>
      <c r="MJ20" s="27"/>
      <c r="MK20" s="27"/>
      <c r="ML20" s="27"/>
      <c r="MM20" s="27"/>
      <c r="MN20" s="27"/>
      <c r="MO20" s="27"/>
      <c r="MP20" s="27"/>
      <c r="MQ20" s="27"/>
      <c r="MR20" s="27"/>
      <c r="MS20" s="27"/>
      <c r="MT20" s="27"/>
      <c r="MU20" s="27"/>
      <c r="MV20" s="27"/>
      <c r="MW20" s="27"/>
      <c r="MX20" s="27"/>
      <c r="MY20" s="27"/>
      <c r="MZ20" s="27"/>
      <c r="NA20" s="27"/>
      <c r="NB20" s="27"/>
      <c r="NC20" s="27"/>
      <c r="ND20" s="27"/>
      <c r="NE20" s="27"/>
      <c r="NF20" s="27"/>
      <c r="NG20" s="27"/>
      <c r="NH20" s="27"/>
      <c r="NI20" s="27"/>
      <c r="NJ20" s="27"/>
      <c r="NK20" s="27"/>
      <c r="NL20" s="27"/>
      <c r="NM20" s="27"/>
      <c r="NN20" s="27"/>
      <c r="NO20" s="27"/>
      <c r="NP20" s="27"/>
      <c r="NQ20" s="27"/>
      <c r="NR20" s="27"/>
      <c r="NS20" s="27"/>
      <c r="NT20" s="27"/>
      <c r="NU20" s="27"/>
      <c r="NV20" s="27"/>
      <c r="NW20" s="27"/>
      <c r="NX20" s="27"/>
      <c r="NY20" s="27"/>
      <c r="NZ20" s="27"/>
      <c r="OA20" s="27"/>
      <c r="OB20" s="27"/>
      <c r="OC20" s="27"/>
      <c r="OD20" s="27"/>
      <c r="OE20" s="27"/>
      <c r="OF20" s="27"/>
      <c r="OG20" s="27"/>
      <c r="OH20" s="27"/>
      <c r="OI20" s="27"/>
      <c r="OJ20" s="27"/>
      <c r="OK20" s="27"/>
      <c r="OL20" s="27"/>
      <c r="OM20" s="27"/>
      <c r="ON20" s="27"/>
      <c r="OO20" s="27"/>
      <c r="OP20" s="27"/>
      <c r="OQ20" s="27"/>
      <c r="OR20" s="27"/>
      <c r="OS20" s="27"/>
      <c r="OT20" s="27"/>
      <c r="OU20" s="27"/>
      <c r="OV20" s="27"/>
      <c r="OW20" s="27"/>
      <c r="OX20" s="27"/>
      <c r="OY20" s="27"/>
      <c r="OZ20" s="27"/>
      <c r="PA20" s="27"/>
      <c r="PB20" s="27"/>
      <c r="PC20" s="27"/>
      <c r="PD20" s="27"/>
      <c r="PE20" s="27"/>
      <c r="PF20" s="27"/>
      <c r="PG20" s="27"/>
      <c r="PH20" s="27"/>
      <c r="PI20" s="27"/>
      <c r="PJ20" s="27"/>
      <c r="PK20" s="27"/>
      <c r="PL20" s="27"/>
      <c r="PM20" s="27"/>
      <c r="PN20" s="27"/>
      <c r="PO20" s="27"/>
      <c r="PP20" s="27"/>
      <c r="PQ20" s="27"/>
      <c r="PR20" s="27"/>
      <c r="PS20" s="27"/>
      <c r="PT20" s="27"/>
      <c r="PU20" s="27"/>
      <c r="PV20" s="27"/>
      <c r="PW20" s="27"/>
      <c r="PX20" s="27"/>
      <c r="PY20" s="27"/>
      <c r="PZ20" s="27"/>
      <c r="QA20" s="27"/>
      <c r="QB20" s="27"/>
      <c r="QC20" s="27"/>
      <c r="QD20" s="27"/>
      <c r="QE20" s="27"/>
      <c r="QF20" s="27"/>
      <c r="QG20" s="27"/>
      <c r="QH20" s="27"/>
      <c r="QI20" s="27"/>
      <c r="QJ20" s="27"/>
      <c r="QK20" s="27"/>
      <c r="QL20" s="27"/>
      <c r="QM20" s="27"/>
      <c r="QN20" s="27"/>
      <c r="QO20" s="27"/>
      <c r="QP20" s="27"/>
      <c r="QQ20" s="27"/>
      <c r="QR20" s="27"/>
      <c r="QS20" s="27"/>
      <c r="QT20" s="27"/>
      <c r="QU20" s="27"/>
      <c r="QV20" s="27"/>
      <c r="QW20" s="27"/>
      <c r="QX20" s="27"/>
      <c r="QY20" s="27"/>
      <c r="QZ20" s="27"/>
      <c r="RA20" s="27"/>
      <c r="RB20" s="27"/>
      <c r="RC20" s="27"/>
      <c r="RD20" s="27"/>
      <c r="RE20" s="27"/>
      <c r="RF20" s="27"/>
      <c r="RG20" s="27"/>
      <c r="RH20" s="27"/>
      <c r="RI20" s="27"/>
      <c r="RJ20" s="27"/>
      <c r="RK20" s="27"/>
      <c r="RL20" s="27"/>
      <c r="RM20" s="27"/>
      <c r="RN20" s="27"/>
      <c r="RO20" s="27"/>
      <c r="RP20" s="27"/>
      <c r="RQ20" s="27"/>
      <c r="RR20" s="27"/>
      <c r="RS20" s="27"/>
      <c r="RT20" s="27"/>
      <c r="RU20" s="27"/>
      <c r="RV20" s="27"/>
      <c r="RW20" s="27"/>
      <c r="RX20" s="27"/>
      <c r="RY20" s="27"/>
      <c r="RZ20" s="27"/>
      <c r="SA20" s="27"/>
      <c r="SB20" s="27"/>
      <c r="SC20" s="27"/>
      <c r="SD20" s="27"/>
      <c r="SE20" s="27"/>
      <c r="SF20" s="27"/>
      <c r="SG20" s="27"/>
      <c r="SH20" s="27"/>
      <c r="SI20" s="27"/>
      <c r="SJ20" s="27"/>
      <c r="SK20" s="27"/>
      <c r="SL20" s="27"/>
      <c r="SM20" s="27"/>
      <c r="SN20" s="27"/>
      <c r="SO20" s="27"/>
      <c r="SP20" s="27"/>
      <c r="SQ20" s="27"/>
      <c r="SR20" s="27"/>
      <c r="SS20" s="27"/>
      <c r="ST20" s="27"/>
      <c r="SU20" s="27"/>
      <c r="SV20" s="27"/>
      <c r="SW20" s="27"/>
      <c r="SX20" s="27"/>
      <c r="SY20" s="27"/>
      <c r="SZ20" s="27"/>
      <c r="TA20" s="27"/>
      <c r="TB20" s="27"/>
      <c r="TC20" s="27"/>
      <c r="TD20" s="27"/>
      <c r="TE20" s="27"/>
      <c r="TF20" s="27"/>
      <c r="TG20" s="27"/>
      <c r="TH20" s="27"/>
      <c r="TI20" s="27"/>
      <c r="TJ20" s="27"/>
      <c r="TK20" s="27"/>
      <c r="TL20" s="27"/>
      <c r="TM20" s="27"/>
      <c r="TN20" s="27"/>
      <c r="TO20" s="27"/>
      <c r="TP20" s="27"/>
      <c r="TQ20" s="27"/>
      <c r="TR20" s="27"/>
      <c r="TS20" s="27"/>
      <c r="TT20" s="27"/>
      <c r="TU20" s="27"/>
      <c r="TV20" s="27"/>
      <c r="TW20" s="27"/>
      <c r="TX20" s="27"/>
      <c r="TY20" s="27"/>
      <c r="TZ20" s="27"/>
      <c r="UA20" s="27"/>
      <c r="UB20" s="27"/>
      <c r="UC20" s="27"/>
      <c r="UD20" s="27"/>
      <c r="UE20" s="27"/>
      <c r="UF20" s="27"/>
      <c r="UG20" s="27"/>
      <c r="UH20" s="27"/>
      <c r="UI20" s="27"/>
      <c r="UJ20" s="27"/>
      <c r="UK20" s="27"/>
      <c r="UL20" s="27"/>
      <c r="UM20" s="27"/>
      <c r="UN20" s="27"/>
      <c r="UO20" s="27"/>
      <c r="UP20" s="27"/>
      <c r="UQ20" s="27"/>
      <c r="UR20" s="27"/>
      <c r="US20" s="27"/>
      <c r="UT20" s="27"/>
      <c r="UU20" s="27"/>
      <c r="UV20" s="27"/>
      <c r="UW20" s="27"/>
      <c r="UX20" s="27"/>
      <c r="UY20" s="27"/>
      <c r="UZ20" s="27"/>
      <c r="VA20" s="27"/>
      <c r="VB20" s="27"/>
      <c r="VC20" s="27"/>
      <c r="VD20" s="27"/>
      <c r="VE20" s="27"/>
      <c r="VF20" s="27"/>
      <c r="VG20" s="27"/>
      <c r="VH20" s="27"/>
      <c r="VI20" s="27"/>
      <c r="VJ20" s="27"/>
      <c r="VK20" s="27"/>
      <c r="VL20" s="27"/>
      <c r="VM20" s="27"/>
      <c r="VN20" s="27"/>
      <c r="VO20" s="27"/>
      <c r="VP20" s="27"/>
      <c r="VQ20" s="27"/>
      <c r="VR20" s="27"/>
      <c r="VS20" s="27"/>
      <c r="VT20" s="27"/>
      <c r="VU20" s="27"/>
      <c r="VV20" s="27"/>
      <c r="VW20" s="27"/>
      <c r="VX20" s="27"/>
      <c r="VY20" s="27"/>
      <c r="VZ20" s="27"/>
      <c r="WA20" s="27"/>
      <c r="WB20" s="27"/>
      <c r="WC20" s="27"/>
      <c r="WD20" s="27"/>
      <c r="WE20" s="27"/>
      <c r="WF20" s="27"/>
      <c r="WG20" s="27"/>
      <c r="WH20" s="27"/>
      <c r="WI20" s="27"/>
      <c r="WJ20" s="27"/>
      <c r="WK20" s="27"/>
      <c r="WL20" s="27"/>
      <c r="WM20" s="27"/>
      <c r="WN20" s="27"/>
      <c r="WO20" s="27"/>
      <c r="WP20" s="27"/>
      <c r="WQ20" s="27"/>
      <c r="WR20" s="27"/>
      <c r="WS20" s="27"/>
      <c r="WT20" s="27"/>
      <c r="WU20" s="27"/>
      <c r="WV20" s="27"/>
      <c r="WW20" s="27"/>
      <c r="WX20" s="27"/>
      <c r="WY20" s="27"/>
      <c r="WZ20" s="27"/>
      <c r="XA20" s="27"/>
      <c r="XB20" s="27"/>
      <c r="XC20" s="27"/>
      <c r="XD20" s="27"/>
      <c r="XE20" s="27"/>
      <c r="XF20" s="27"/>
      <c r="XG20" s="27"/>
      <c r="XH20" s="27"/>
      <c r="XI20" s="27"/>
      <c r="XJ20" s="27"/>
      <c r="XK20" s="27"/>
      <c r="XL20" s="27"/>
      <c r="XM20" s="27"/>
      <c r="XN20" s="27"/>
      <c r="XO20" s="27"/>
      <c r="XP20" s="27"/>
      <c r="XQ20" s="27"/>
      <c r="XR20" s="27"/>
      <c r="XS20" s="27"/>
      <c r="XT20" s="27"/>
      <c r="XU20" s="27"/>
      <c r="XV20" s="27"/>
      <c r="XW20" s="27"/>
      <c r="XX20" s="27"/>
      <c r="XY20" s="27"/>
      <c r="XZ20" s="27"/>
      <c r="YA20" s="27"/>
      <c r="YB20" s="27"/>
      <c r="YC20" s="27"/>
      <c r="YD20" s="27"/>
      <c r="YE20" s="27"/>
      <c r="YF20" s="27"/>
      <c r="YG20" s="27"/>
      <c r="YH20" s="27"/>
      <c r="YI20" s="27"/>
      <c r="YJ20" s="27"/>
      <c r="YK20" s="27"/>
      <c r="YL20" s="27"/>
      <c r="YM20" s="27"/>
      <c r="YN20" s="27"/>
      <c r="YO20" s="27"/>
      <c r="YP20" s="27"/>
      <c r="YQ20" s="27"/>
      <c r="YR20" s="27"/>
      <c r="YS20" s="27"/>
      <c r="YT20" s="27"/>
      <c r="YU20" s="27"/>
      <c r="YV20" s="27"/>
      <c r="YW20" s="27"/>
      <c r="YX20" s="27"/>
      <c r="YY20" s="27"/>
      <c r="YZ20" s="27"/>
      <c r="ZA20" s="27"/>
      <c r="ZB20" s="27"/>
      <c r="ZC20" s="27"/>
      <c r="ZD20" s="27"/>
      <c r="ZE20" s="27"/>
      <c r="ZF20" s="27"/>
      <c r="ZG20" s="27"/>
      <c r="ZH20" s="27"/>
      <c r="ZI20" s="27"/>
      <c r="ZJ20" s="27"/>
      <c r="ZK20" s="27"/>
      <c r="ZL20" s="27"/>
      <c r="ZM20" s="27"/>
      <c r="ZN20" s="27"/>
      <c r="ZO20" s="27"/>
      <c r="ZP20" s="27"/>
      <c r="ZQ20" s="27"/>
      <c r="ZR20" s="27"/>
      <c r="ZS20" s="27"/>
      <c r="ZT20" s="27"/>
      <c r="ZU20" s="27"/>
      <c r="ZV20" s="27"/>
      <c r="ZW20" s="27"/>
      <c r="ZX20" s="27"/>
      <c r="ZY20" s="27"/>
      <c r="ZZ20" s="27"/>
      <c r="AAA20" s="27"/>
      <c r="AAB20" s="27"/>
      <c r="AAC20" s="27"/>
      <c r="AAD20" s="27"/>
      <c r="AAE20" s="27"/>
      <c r="AAF20" s="27"/>
      <c r="AAG20" s="27"/>
      <c r="AAH20" s="27"/>
      <c r="AAI20" s="27"/>
      <c r="AAJ20" s="27"/>
      <c r="AAK20" s="27"/>
      <c r="AAL20" s="27"/>
      <c r="AAM20" s="27"/>
      <c r="AAN20" s="27"/>
      <c r="AAO20" s="27"/>
      <c r="AAP20" s="27"/>
      <c r="AAQ20" s="27"/>
      <c r="AAR20" s="27"/>
      <c r="AAS20" s="27"/>
      <c r="AAT20" s="27"/>
      <c r="AAU20" s="27"/>
      <c r="AAV20" s="27"/>
      <c r="AAW20" s="27"/>
      <c r="AAX20" s="27"/>
      <c r="AAY20" s="27"/>
      <c r="AAZ20" s="27"/>
      <c r="ABA20" s="27"/>
      <c r="ABB20" s="27"/>
      <c r="ABC20" s="27"/>
      <c r="ABD20" s="27"/>
      <c r="ABE20" s="27"/>
      <c r="ABF20" s="27"/>
      <c r="ABG20" s="27"/>
      <c r="ABH20" s="27"/>
      <c r="ABI20" s="27"/>
      <c r="ABJ20" s="27"/>
      <c r="ABK20" s="27"/>
      <c r="ABL20" s="27"/>
      <c r="ABM20" s="27"/>
      <c r="ABN20" s="27"/>
      <c r="ABO20" s="27"/>
      <c r="ABP20" s="27"/>
      <c r="ABQ20" s="27"/>
      <c r="ABR20" s="27"/>
      <c r="ABS20" s="27"/>
      <c r="ABT20" s="27"/>
      <c r="ABU20" s="27"/>
      <c r="ABV20" s="27"/>
      <c r="ABW20" s="27"/>
      <c r="ABX20" s="27"/>
      <c r="ABY20" s="27"/>
      <c r="ABZ20" s="27"/>
      <c r="ACA20" s="27"/>
      <c r="ACB20" s="27"/>
      <c r="ACC20" s="27"/>
      <c r="ACD20" s="27"/>
      <c r="ACE20" s="27"/>
      <c r="ACF20" s="27"/>
      <c r="ACG20" s="27"/>
      <c r="ACH20" s="27"/>
      <c r="ACI20" s="27"/>
      <c r="ACJ20" s="27"/>
      <c r="ACK20" s="27"/>
      <c r="ACL20" s="27"/>
      <c r="ACM20" s="27"/>
      <c r="ACN20" s="27"/>
      <c r="ACO20" s="27"/>
      <c r="ACP20" s="27"/>
      <c r="ACQ20" s="27"/>
      <c r="ACR20" s="27"/>
      <c r="ACS20" s="27"/>
      <c r="ACT20" s="27"/>
      <c r="ACU20" s="27"/>
      <c r="ACV20" s="27"/>
      <c r="ACW20" s="27"/>
      <c r="ACX20" s="27"/>
      <c r="ACY20" s="27"/>
      <c r="ACZ20" s="27"/>
      <c r="ADA20" s="27"/>
      <c r="ADB20" s="27"/>
      <c r="ADC20" s="27"/>
      <c r="ADD20" s="27"/>
      <c r="ADE20" s="27"/>
      <c r="ADF20" s="27"/>
      <c r="ADG20" s="27"/>
      <c r="ADH20" s="27"/>
      <c r="ADI20" s="27"/>
      <c r="ADJ20" s="27"/>
      <c r="ADK20" s="27"/>
      <c r="ADL20" s="27"/>
      <c r="ADM20" s="27"/>
      <c r="ADN20" s="27"/>
      <c r="ADO20" s="27"/>
      <c r="ADP20" s="27"/>
      <c r="ADQ20" s="27"/>
      <c r="ADR20" s="27"/>
      <c r="ADS20" s="27"/>
      <c r="ADT20" s="27"/>
      <c r="ADU20" s="27"/>
      <c r="ADV20" s="27"/>
      <c r="ADW20" s="27"/>
      <c r="ADX20" s="27"/>
      <c r="ADY20" s="27"/>
      <c r="ADZ20" s="27"/>
      <c r="AEA20" s="27"/>
      <c r="AEB20" s="27"/>
      <c r="AEC20" s="27"/>
      <c r="AED20" s="27"/>
      <c r="AEE20" s="27"/>
      <c r="AEF20" s="27"/>
      <c r="AEG20" s="27"/>
      <c r="AEH20" s="27"/>
      <c r="AEI20" s="27"/>
      <c r="AEJ20" s="27"/>
      <c r="AEK20" s="27"/>
      <c r="AEL20" s="27"/>
      <c r="AEM20" s="27"/>
      <c r="AEN20" s="27"/>
      <c r="AEO20" s="27"/>
      <c r="AEP20" s="27"/>
      <c r="AEQ20" s="27"/>
      <c r="AER20" s="27"/>
      <c r="AES20" s="27"/>
      <c r="AET20" s="27"/>
      <c r="AEU20" s="27"/>
      <c r="AEV20" s="27"/>
      <c r="AEW20" s="27"/>
      <c r="AEX20" s="27"/>
      <c r="AEY20" s="27"/>
      <c r="AEZ20" s="27"/>
      <c r="AFA20" s="27"/>
      <c r="AFB20" s="27"/>
      <c r="AFC20" s="27"/>
      <c r="AFD20" s="27"/>
      <c r="AFE20" s="27"/>
      <c r="AFF20" s="27"/>
      <c r="AFG20" s="27"/>
      <c r="AFH20" s="27"/>
      <c r="AFI20" s="27"/>
      <c r="AFJ20" s="27"/>
      <c r="AFK20" s="27"/>
      <c r="AFL20" s="27"/>
      <c r="AFM20" s="27"/>
      <c r="AFN20" s="27"/>
      <c r="AFO20" s="27"/>
      <c r="AFP20" s="27"/>
      <c r="AFQ20" s="27"/>
      <c r="AFR20" s="27"/>
      <c r="AFS20" s="27"/>
      <c r="AFT20" s="27"/>
      <c r="AFU20" s="27"/>
      <c r="AFV20" s="27"/>
      <c r="AFW20" s="27"/>
      <c r="AFX20" s="27"/>
      <c r="AFY20" s="27"/>
      <c r="AFZ20" s="27"/>
      <c r="AGA20" s="27"/>
      <c r="AGB20" s="27"/>
      <c r="AGC20" s="27"/>
      <c r="AGD20" s="27"/>
      <c r="AGE20" s="27"/>
      <c r="AGF20" s="27"/>
      <c r="AGG20" s="27"/>
      <c r="AGH20" s="27"/>
      <c r="AGI20" s="27"/>
      <c r="AGJ20" s="27"/>
      <c r="AGK20" s="27"/>
      <c r="AGL20" s="27"/>
      <c r="AGM20" s="27"/>
      <c r="AGN20" s="27"/>
      <c r="AGO20" s="27"/>
      <c r="AGP20" s="27"/>
      <c r="AGQ20" s="27"/>
      <c r="AGR20" s="27"/>
      <c r="AGS20" s="27"/>
      <c r="AGT20" s="27"/>
      <c r="AGU20" s="27"/>
      <c r="AGV20" s="27"/>
      <c r="AGW20" s="27"/>
      <c r="AGX20" s="27"/>
      <c r="AGY20" s="27"/>
      <c r="AGZ20" s="27"/>
      <c r="AHA20" s="27"/>
      <c r="AHB20" s="27"/>
      <c r="AHC20" s="27"/>
      <c r="AHD20" s="27"/>
      <c r="AHE20" s="27"/>
      <c r="AHF20" s="27"/>
      <c r="AHG20" s="27"/>
      <c r="AHH20" s="27"/>
      <c r="AHI20" s="27"/>
      <c r="AHJ20" s="27"/>
      <c r="AHK20" s="27"/>
      <c r="AHL20" s="27"/>
      <c r="AHM20" s="27"/>
      <c r="AHN20" s="27"/>
      <c r="AHO20" s="27"/>
      <c r="AHP20" s="27"/>
      <c r="AHQ20" s="27"/>
      <c r="AHR20" s="27"/>
      <c r="AHS20" s="27"/>
      <c r="AHT20" s="27"/>
      <c r="AHU20" s="27"/>
      <c r="AHV20" s="27"/>
      <c r="AHW20" s="27"/>
      <c r="AHX20" s="27"/>
      <c r="AHY20" s="27"/>
      <c r="AHZ20" s="27"/>
      <c r="AIA20" s="27"/>
      <c r="AIB20" s="27"/>
      <c r="AIC20" s="27"/>
      <c r="AID20" s="27"/>
      <c r="AIE20" s="27"/>
      <c r="AIF20" s="27"/>
      <c r="AIG20" s="27"/>
      <c r="AIH20" s="27"/>
      <c r="AII20" s="27"/>
      <c r="AIJ20" s="27"/>
      <c r="AIK20" s="27"/>
      <c r="AIL20" s="27"/>
      <c r="AIM20" s="27"/>
      <c r="AIN20" s="27"/>
      <c r="AIO20" s="27"/>
      <c r="AIP20" s="27"/>
      <c r="AIQ20" s="27"/>
      <c r="AIR20" s="27"/>
      <c r="AIS20" s="27"/>
      <c r="AIT20" s="27"/>
      <c r="AIU20" s="27"/>
      <c r="AIV20" s="27"/>
      <c r="AIW20" s="27"/>
      <c r="AIX20" s="27"/>
      <c r="AIY20" s="27"/>
      <c r="AIZ20" s="27"/>
      <c r="AJA20" s="27"/>
      <c r="AJB20" s="27"/>
      <c r="AJC20" s="27"/>
      <c r="AJD20" s="27"/>
      <c r="AJE20" s="27"/>
      <c r="AJF20" s="27"/>
      <c r="AJG20" s="27"/>
      <c r="AJH20" s="27"/>
      <c r="AJI20" s="27"/>
      <c r="AJJ20" s="27"/>
      <c r="AJK20" s="27"/>
      <c r="AJL20" s="27"/>
      <c r="AJM20" s="27"/>
      <c r="AJN20" s="27"/>
      <c r="AJO20" s="27"/>
      <c r="AJP20" s="27"/>
      <c r="AJQ20" s="27"/>
      <c r="AJR20" s="27"/>
      <c r="AJS20" s="27"/>
      <c r="AJT20" s="27"/>
      <c r="AJU20" s="27"/>
      <c r="AJV20" s="27"/>
      <c r="AJW20" s="27"/>
      <c r="AJX20" s="27"/>
      <c r="AJY20" s="27"/>
      <c r="AJZ20" s="27"/>
      <c r="AKA20" s="27"/>
      <c r="AKB20" s="27"/>
      <c r="AKC20" s="27"/>
      <c r="AKD20" s="27"/>
      <c r="AKE20" s="27"/>
      <c r="AKF20" s="27"/>
      <c r="AKG20" s="27"/>
      <c r="AKH20" s="27"/>
      <c r="AKI20" s="27"/>
      <c r="AKJ20" s="27"/>
      <c r="AKK20" s="27"/>
      <c r="AKL20" s="27"/>
      <c r="AKM20" s="27"/>
      <c r="AKN20" s="27"/>
      <c r="AKO20" s="27"/>
      <c r="AKP20" s="27"/>
      <c r="AKQ20" s="27"/>
      <c r="AKR20" s="27"/>
      <c r="AKS20" s="27"/>
      <c r="AKT20" s="27"/>
      <c r="AKU20" s="27"/>
      <c r="AKV20" s="27"/>
      <c r="AKW20" s="27"/>
      <c r="AKX20" s="27"/>
      <c r="AKY20" s="27"/>
      <c r="AKZ20" s="27"/>
      <c r="ALA20" s="27"/>
      <c r="ALB20" s="27"/>
      <c r="ALC20" s="27"/>
      <c r="ALD20" s="27"/>
      <c r="ALE20" s="27"/>
      <c r="ALF20" s="27"/>
      <c r="ALG20" s="27"/>
      <c r="ALH20" s="27"/>
      <c r="ALI20" s="27"/>
      <c r="ALJ20" s="27"/>
      <c r="ALK20" s="27"/>
      <c r="ALL20" s="27"/>
      <c r="ALM20" s="27"/>
      <c r="ALN20" s="27"/>
      <c r="ALO20" s="27"/>
      <c r="ALP20" s="27"/>
      <c r="ALQ20" s="27"/>
      <c r="ALR20" s="27"/>
      <c r="ALS20" s="27"/>
      <c r="ALT20" s="27"/>
      <c r="ALU20" s="27"/>
      <c r="ALV20" s="27"/>
      <c r="ALW20" s="27"/>
      <c r="ALX20" s="27"/>
      <c r="ALY20" s="27"/>
      <c r="ALZ20" s="27"/>
      <c r="AMA20" s="27"/>
      <c r="AMB20" s="27"/>
      <c r="AMC20" s="27"/>
      <c r="AMD20" s="27"/>
      <c r="AME20" s="27"/>
      <c r="AMF20" s="27"/>
      <c r="AMG20" s="27"/>
      <c r="AMH20" s="27"/>
      <c r="AMI20" s="27"/>
      <c r="AMJ20" s="27"/>
    </row>
    <row r="21" spans="1:1024" s="28" customFormat="1" ht="15" thickBot="1">
      <c r="A21" s="25"/>
      <c r="B21" s="29"/>
      <c r="C21" s="26"/>
      <c r="D21" s="30"/>
      <c r="E21" s="26"/>
      <c r="F21" s="32"/>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c r="IW21" s="27"/>
      <c r="IX21" s="27"/>
      <c r="IY21" s="27"/>
      <c r="IZ21" s="27"/>
      <c r="JA21" s="27"/>
      <c r="JB21" s="27"/>
      <c r="JC21" s="27"/>
      <c r="JD21" s="27"/>
      <c r="JE21" s="27"/>
      <c r="JF21" s="27"/>
      <c r="JG21" s="27"/>
      <c r="JH21" s="27"/>
      <c r="JI21" s="27"/>
      <c r="JJ21" s="27"/>
      <c r="JK21" s="27"/>
      <c r="JL21" s="27"/>
      <c r="JM21" s="27"/>
      <c r="JN21" s="27"/>
      <c r="JO21" s="27"/>
      <c r="JP21" s="27"/>
      <c r="JQ21" s="27"/>
      <c r="JR21" s="27"/>
      <c r="JS21" s="27"/>
      <c r="JT21" s="27"/>
      <c r="JU21" s="27"/>
      <c r="JV21" s="27"/>
      <c r="JW21" s="27"/>
      <c r="JX21" s="27"/>
      <c r="JY21" s="27"/>
      <c r="JZ21" s="27"/>
      <c r="KA21" s="27"/>
      <c r="KB21" s="27"/>
      <c r="KC21" s="27"/>
      <c r="KD21" s="27"/>
      <c r="KE21" s="27"/>
      <c r="KF21" s="27"/>
      <c r="KG21" s="27"/>
      <c r="KH21" s="27"/>
      <c r="KI21" s="27"/>
      <c r="KJ21" s="27"/>
      <c r="KK21" s="27"/>
      <c r="KL21" s="27"/>
      <c r="KM21" s="27"/>
      <c r="KN21" s="27"/>
      <c r="KO21" s="27"/>
      <c r="KP21" s="27"/>
      <c r="KQ21" s="27"/>
      <c r="KR21" s="27"/>
      <c r="KS21" s="27"/>
      <c r="KT21" s="27"/>
      <c r="KU21" s="27"/>
      <c r="KV21" s="27"/>
      <c r="KW21" s="27"/>
      <c r="KX21" s="27"/>
      <c r="KY21" s="27"/>
      <c r="KZ21" s="27"/>
      <c r="LA21" s="27"/>
      <c r="LB21" s="27"/>
      <c r="LC21" s="27"/>
      <c r="LD21" s="27"/>
      <c r="LE21" s="27"/>
      <c r="LF21" s="27"/>
      <c r="LG21" s="27"/>
      <c r="LH21" s="27"/>
      <c r="LI21" s="27"/>
      <c r="LJ21" s="27"/>
      <c r="LK21" s="27"/>
      <c r="LL21" s="27"/>
      <c r="LM21" s="27"/>
      <c r="LN21" s="27"/>
      <c r="LO21" s="27"/>
      <c r="LP21" s="27"/>
      <c r="LQ21" s="27"/>
      <c r="LR21" s="27"/>
      <c r="LS21" s="27"/>
      <c r="LT21" s="27"/>
      <c r="LU21" s="27"/>
      <c r="LV21" s="27"/>
      <c r="LW21" s="27"/>
      <c r="LX21" s="27"/>
      <c r="LY21" s="27"/>
      <c r="LZ21" s="27"/>
      <c r="MA21" s="27"/>
      <c r="MB21" s="27"/>
      <c r="MC21" s="27"/>
      <c r="MD21" s="27"/>
      <c r="ME21" s="27"/>
      <c r="MF21" s="27"/>
      <c r="MG21" s="27"/>
      <c r="MH21" s="27"/>
      <c r="MI21" s="27"/>
      <c r="MJ21" s="27"/>
      <c r="MK21" s="27"/>
      <c r="ML21" s="27"/>
      <c r="MM21" s="27"/>
      <c r="MN21" s="27"/>
      <c r="MO21" s="27"/>
      <c r="MP21" s="27"/>
      <c r="MQ21" s="27"/>
      <c r="MR21" s="27"/>
      <c r="MS21" s="27"/>
      <c r="MT21" s="27"/>
      <c r="MU21" s="27"/>
      <c r="MV21" s="27"/>
      <c r="MW21" s="27"/>
      <c r="MX21" s="27"/>
      <c r="MY21" s="27"/>
      <c r="MZ21" s="27"/>
      <c r="NA21" s="27"/>
      <c r="NB21" s="27"/>
      <c r="NC21" s="27"/>
      <c r="ND21" s="27"/>
      <c r="NE21" s="27"/>
      <c r="NF21" s="27"/>
      <c r="NG21" s="27"/>
      <c r="NH21" s="27"/>
      <c r="NI21" s="27"/>
      <c r="NJ21" s="27"/>
      <c r="NK21" s="27"/>
      <c r="NL21" s="27"/>
      <c r="NM21" s="27"/>
      <c r="NN21" s="27"/>
      <c r="NO21" s="27"/>
      <c r="NP21" s="27"/>
      <c r="NQ21" s="27"/>
      <c r="NR21" s="27"/>
      <c r="NS21" s="27"/>
      <c r="NT21" s="27"/>
      <c r="NU21" s="27"/>
      <c r="NV21" s="27"/>
      <c r="NW21" s="27"/>
      <c r="NX21" s="27"/>
      <c r="NY21" s="27"/>
      <c r="NZ21" s="27"/>
      <c r="OA21" s="27"/>
      <c r="OB21" s="27"/>
      <c r="OC21" s="27"/>
      <c r="OD21" s="27"/>
      <c r="OE21" s="27"/>
      <c r="OF21" s="27"/>
      <c r="OG21" s="27"/>
      <c r="OH21" s="27"/>
      <c r="OI21" s="27"/>
      <c r="OJ21" s="27"/>
      <c r="OK21" s="27"/>
      <c r="OL21" s="27"/>
      <c r="OM21" s="27"/>
      <c r="ON21" s="27"/>
      <c r="OO21" s="27"/>
      <c r="OP21" s="27"/>
      <c r="OQ21" s="27"/>
      <c r="OR21" s="27"/>
      <c r="OS21" s="27"/>
      <c r="OT21" s="27"/>
      <c r="OU21" s="27"/>
      <c r="OV21" s="27"/>
      <c r="OW21" s="27"/>
      <c r="OX21" s="27"/>
      <c r="OY21" s="27"/>
      <c r="OZ21" s="27"/>
      <c r="PA21" s="27"/>
      <c r="PB21" s="27"/>
      <c r="PC21" s="27"/>
      <c r="PD21" s="27"/>
      <c r="PE21" s="27"/>
      <c r="PF21" s="27"/>
      <c r="PG21" s="27"/>
      <c r="PH21" s="27"/>
      <c r="PI21" s="27"/>
      <c r="PJ21" s="27"/>
      <c r="PK21" s="27"/>
      <c r="PL21" s="27"/>
      <c r="PM21" s="27"/>
      <c r="PN21" s="27"/>
      <c r="PO21" s="27"/>
      <c r="PP21" s="27"/>
      <c r="PQ21" s="27"/>
      <c r="PR21" s="27"/>
      <c r="PS21" s="27"/>
      <c r="PT21" s="27"/>
      <c r="PU21" s="27"/>
      <c r="PV21" s="27"/>
      <c r="PW21" s="27"/>
      <c r="PX21" s="27"/>
      <c r="PY21" s="27"/>
      <c r="PZ21" s="27"/>
      <c r="QA21" s="27"/>
      <c r="QB21" s="27"/>
      <c r="QC21" s="27"/>
      <c r="QD21" s="27"/>
      <c r="QE21" s="27"/>
      <c r="QF21" s="27"/>
      <c r="QG21" s="27"/>
      <c r="QH21" s="27"/>
      <c r="QI21" s="27"/>
      <c r="QJ21" s="27"/>
      <c r="QK21" s="27"/>
      <c r="QL21" s="27"/>
      <c r="QM21" s="27"/>
      <c r="QN21" s="27"/>
      <c r="QO21" s="27"/>
      <c r="QP21" s="27"/>
      <c r="QQ21" s="27"/>
      <c r="QR21" s="27"/>
      <c r="QS21" s="27"/>
      <c r="QT21" s="27"/>
      <c r="QU21" s="27"/>
      <c r="QV21" s="27"/>
      <c r="QW21" s="27"/>
      <c r="QX21" s="27"/>
      <c r="QY21" s="27"/>
      <c r="QZ21" s="27"/>
      <c r="RA21" s="27"/>
      <c r="RB21" s="27"/>
      <c r="RC21" s="27"/>
      <c r="RD21" s="27"/>
      <c r="RE21" s="27"/>
      <c r="RF21" s="27"/>
      <c r="RG21" s="27"/>
      <c r="RH21" s="27"/>
      <c r="RI21" s="27"/>
      <c r="RJ21" s="27"/>
      <c r="RK21" s="27"/>
      <c r="RL21" s="27"/>
      <c r="RM21" s="27"/>
      <c r="RN21" s="27"/>
      <c r="RO21" s="27"/>
      <c r="RP21" s="27"/>
      <c r="RQ21" s="27"/>
      <c r="RR21" s="27"/>
      <c r="RS21" s="27"/>
      <c r="RT21" s="27"/>
      <c r="RU21" s="27"/>
      <c r="RV21" s="27"/>
      <c r="RW21" s="27"/>
      <c r="RX21" s="27"/>
      <c r="RY21" s="27"/>
      <c r="RZ21" s="27"/>
      <c r="SA21" s="27"/>
      <c r="SB21" s="27"/>
      <c r="SC21" s="27"/>
      <c r="SD21" s="27"/>
      <c r="SE21" s="27"/>
      <c r="SF21" s="27"/>
      <c r="SG21" s="27"/>
      <c r="SH21" s="27"/>
      <c r="SI21" s="27"/>
      <c r="SJ21" s="27"/>
      <c r="SK21" s="27"/>
      <c r="SL21" s="27"/>
      <c r="SM21" s="27"/>
      <c r="SN21" s="27"/>
      <c r="SO21" s="27"/>
      <c r="SP21" s="27"/>
      <c r="SQ21" s="27"/>
      <c r="SR21" s="27"/>
      <c r="SS21" s="27"/>
      <c r="ST21" s="27"/>
      <c r="SU21" s="27"/>
      <c r="SV21" s="27"/>
      <c r="SW21" s="27"/>
      <c r="SX21" s="27"/>
      <c r="SY21" s="27"/>
      <c r="SZ21" s="27"/>
      <c r="TA21" s="27"/>
      <c r="TB21" s="27"/>
      <c r="TC21" s="27"/>
      <c r="TD21" s="27"/>
      <c r="TE21" s="27"/>
      <c r="TF21" s="27"/>
      <c r="TG21" s="27"/>
      <c r="TH21" s="27"/>
      <c r="TI21" s="27"/>
      <c r="TJ21" s="27"/>
      <c r="TK21" s="27"/>
      <c r="TL21" s="27"/>
      <c r="TM21" s="27"/>
      <c r="TN21" s="27"/>
      <c r="TO21" s="27"/>
      <c r="TP21" s="27"/>
      <c r="TQ21" s="27"/>
      <c r="TR21" s="27"/>
      <c r="TS21" s="27"/>
      <c r="TT21" s="27"/>
      <c r="TU21" s="27"/>
      <c r="TV21" s="27"/>
      <c r="TW21" s="27"/>
      <c r="TX21" s="27"/>
      <c r="TY21" s="27"/>
      <c r="TZ21" s="27"/>
      <c r="UA21" s="27"/>
      <c r="UB21" s="27"/>
      <c r="UC21" s="27"/>
      <c r="UD21" s="27"/>
      <c r="UE21" s="27"/>
      <c r="UF21" s="27"/>
      <c r="UG21" s="27"/>
      <c r="UH21" s="27"/>
      <c r="UI21" s="27"/>
      <c r="UJ21" s="27"/>
      <c r="UK21" s="27"/>
      <c r="UL21" s="27"/>
      <c r="UM21" s="27"/>
      <c r="UN21" s="27"/>
      <c r="UO21" s="27"/>
      <c r="UP21" s="27"/>
      <c r="UQ21" s="27"/>
      <c r="UR21" s="27"/>
      <c r="US21" s="27"/>
      <c r="UT21" s="27"/>
      <c r="UU21" s="27"/>
      <c r="UV21" s="27"/>
      <c r="UW21" s="27"/>
      <c r="UX21" s="27"/>
      <c r="UY21" s="27"/>
      <c r="UZ21" s="27"/>
      <c r="VA21" s="27"/>
      <c r="VB21" s="27"/>
      <c r="VC21" s="27"/>
      <c r="VD21" s="27"/>
      <c r="VE21" s="27"/>
      <c r="VF21" s="27"/>
      <c r="VG21" s="27"/>
      <c r="VH21" s="27"/>
      <c r="VI21" s="27"/>
      <c r="VJ21" s="27"/>
      <c r="VK21" s="27"/>
      <c r="VL21" s="27"/>
      <c r="VM21" s="27"/>
      <c r="VN21" s="27"/>
      <c r="VO21" s="27"/>
      <c r="VP21" s="27"/>
      <c r="VQ21" s="27"/>
      <c r="VR21" s="27"/>
      <c r="VS21" s="27"/>
      <c r="VT21" s="27"/>
      <c r="VU21" s="27"/>
      <c r="VV21" s="27"/>
      <c r="VW21" s="27"/>
      <c r="VX21" s="27"/>
      <c r="VY21" s="27"/>
      <c r="VZ21" s="27"/>
      <c r="WA21" s="27"/>
      <c r="WB21" s="27"/>
      <c r="WC21" s="27"/>
      <c r="WD21" s="27"/>
      <c r="WE21" s="27"/>
      <c r="WF21" s="27"/>
      <c r="WG21" s="27"/>
      <c r="WH21" s="27"/>
      <c r="WI21" s="27"/>
      <c r="WJ21" s="27"/>
      <c r="WK21" s="27"/>
      <c r="WL21" s="27"/>
      <c r="WM21" s="27"/>
      <c r="WN21" s="27"/>
      <c r="WO21" s="27"/>
      <c r="WP21" s="27"/>
      <c r="WQ21" s="27"/>
      <c r="WR21" s="27"/>
      <c r="WS21" s="27"/>
      <c r="WT21" s="27"/>
      <c r="WU21" s="27"/>
      <c r="WV21" s="27"/>
      <c r="WW21" s="27"/>
      <c r="WX21" s="27"/>
      <c r="WY21" s="27"/>
      <c r="WZ21" s="27"/>
      <c r="XA21" s="27"/>
      <c r="XB21" s="27"/>
      <c r="XC21" s="27"/>
      <c r="XD21" s="27"/>
      <c r="XE21" s="27"/>
      <c r="XF21" s="27"/>
      <c r="XG21" s="27"/>
      <c r="XH21" s="27"/>
      <c r="XI21" s="27"/>
      <c r="XJ21" s="27"/>
      <c r="XK21" s="27"/>
      <c r="XL21" s="27"/>
      <c r="XM21" s="27"/>
      <c r="XN21" s="27"/>
      <c r="XO21" s="27"/>
      <c r="XP21" s="27"/>
      <c r="XQ21" s="27"/>
      <c r="XR21" s="27"/>
      <c r="XS21" s="27"/>
      <c r="XT21" s="27"/>
      <c r="XU21" s="27"/>
      <c r="XV21" s="27"/>
      <c r="XW21" s="27"/>
      <c r="XX21" s="27"/>
      <c r="XY21" s="27"/>
      <c r="XZ21" s="27"/>
      <c r="YA21" s="27"/>
      <c r="YB21" s="27"/>
      <c r="YC21" s="27"/>
      <c r="YD21" s="27"/>
      <c r="YE21" s="27"/>
      <c r="YF21" s="27"/>
      <c r="YG21" s="27"/>
      <c r="YH21" s="27"/>
      <c r="YI21" s="27"/>
      <c r="YJ21" s="27"/>
      <c r="YK21" s="27"/>
      <c r="YL21" s="27"/>
      <c r="YM21" s="27"/>
      <c r="YN21" s="27"/>
      <c r="YO21" s="27"/>
      <c r="YP21" s="27"/>
      <c r="YQ21" s="27"/>
      <c r="YR21" s="27"/>
      <c r="YS21" s="27"/>
      <c r="YT21" s="27"/>
      <c r="YU21" s="27"/>
      <c r="YV21" s="27"/>
      <c r="YW21" s="27"/>
      <c r="YX21" s="27"/>
      <c r="YY21" s="27"/>
      <c r="YZ21" s="27"/>
      <c r="ZA21" s="27"/>
      <c r="ZB21" s="27"/>
      <c r="ZC21" s="27"/>
      <c r="ZD21" s="27"/>
      <c r="ZE21" s="27"/>
      <c r="ZF21" s="27"/>
      <c r="ZG21" s="27"/>
      <c r="ZH21" s="27"/>
      <c r="ZI21" s="27"/>
      <c r="ZJ21" s="27"/>
      <c r="ZK21" s="27"/>
      <c r="ZL21" s="27"/>
      <c r="ZM21" s="27"/>
      <c r="ZN21" s="27"/>
      <c r="ZO21" s="27"/>
      <c r="ZP21" s="27"/>
      <c r="ZQ21" s="27"/>
      <c r="ZR21" s="27"/>
      <c r="ZS21" s="27"/>
      <c r="ZT21" s="27"/>
      <c r="ZU21" s="27"/>
      <c r="ZV21" s="27"/>
      <c r="ZW21" s="27"/>
      <c r="ZX21" s="27"/>
      <c r="ZY21" s="27"/>
      <c r="ZZ21" s="27"/>
      <c r="AAA21" s="27"/>
      <c r="AAB21" s="27"/>
      <c r="AAC21" s="27"/>
      <c r="AAD21" s="27"/>
      <c r="AAE21" s="27"/>
      <c r="AAF21" s="27"/>
      <c r="AAG21" s="27"/>
      <c r="AAH21" s="27"/>
      <c r="AAI21" s="27"/>
      <c r="AAJ21" s="27"/>
      <c r="AAK21" s="27"/>
      <c r="AAL21" s="27"/>
      <c r="AAM21" s="27"/>
      <c r="AAN21" s="27"/>
      <c r="AAO21" s="27"/>
      <c r="AAP21" s="27"/>
      <c r="AAQ21" s="27"/>
      <c r="AAR21" s="27"/>
      <c r="AAS21" s="27"/>
      <c r="AAT21" s="27"/>
      <c r="AAU21" s="27"/>
      <c r="AAV21" s="27"/>
      <c r="AAW21" s="27"/>
      <c r="AAX21" s="27"/>
      <c r="AAY21" s="27"/>
      <c r="AAZ21" s="27"/>
      <c r="ABA21" s="27"/>
      <c r="ABB21" s="27"/>
      <c r="ABC21" s="27"/>
      <c r="ABD21" s="27"/>
      <c r="ABE21" s="27"/>
      <c r="ABF21" s="27"/>
      <c r="ABG21" s="27"/>
      <c r="ABH21" s="27"/>
      <c r="ABI21" s="27"/>
      <c r="ABJ21" s="27"/>
      <c r="ABK21" s="27"/>
      <c r="ABL21" s="27"/>
      <c r="ABM21" s="27"/>
      <c r="ABN21" s="27"/>
      <c r="ABO21" s="27"/>
      <c r="ABP21" s="27"/>
      <c r="ABQ21" s="27"/>
      <c r="ABR21" s="27"/>
      <c r="ABS21" s="27"/>
      <c r="ABT21" s="27"/>
      <c r="ABU21" s="27"/>
      <c r="ABV21" s="27"/>
      <c r="ABW21" s="27"/>
      <c r="ABX21" s="27"/>
      <c r="ABY21" s="27"/>
      <c r="ABZ21" s="27"/>
      <c r="ACA21" s="27"/>
      <c r="ACB21" s="27"/>
      <c r="ACC21" s="27"/>
      <c r="ACD21" s="27"/>
      <c r="ACE21" s="27"/>
      <c r="ACF21" s="27"/>
      <c r="ACG21" s="27"/>
      <c r="ACH21" s="27"/>
      <c r="ACI21" s="27"/>
      <c r="ACJ21" s="27"/>
      <c r="ACK21" s="27"/>
      <c r="ACL21" s="27"/>
      <c r="ACM21" s="27"/>
      <c r="ACN21" s="27"/>
      <c r="ACO21" s="27"/>
      <c r="ACP21" s="27"/>
      <c r="ACQ21" s="27"/>
      <c r="ACR21" s="27"/>
      <c r="ACS21" s="27"/>
      <c r="ACT21" s="27"/>
      <c r="ACU21" s="27"/>
      <c r="ACV21" s="27"/>
      <c r="ACW21" s="27"/>
      <c r="ACX21" s="27"/>
      <c r="ACY21" s="27"/>
      <c r="ACZ21" s="27"/>
      <c r="ADA21" s="27"/>
      <c r="ADB21" s="27"/>
      <c r="ADC21" s="27"/>
      <c r="ADD21" s="27"/>
      <c r="ADE21" s="27"/>
      <c r="ADF21" s="27"/>
      <c r="ADG21" s="27"/>
      <c r="ADH21" s="27"/>
      <c r="ADI21" s="27"/>
      <c r="ADJ21" s="27"/>
      <c r="ADK21" s="27"/>
      <c r="ADL21" s="27"/>
      <c r="ADM21" s="27"/>
      <c r="ADN21" s="27"/>
      <c r="ADO21" s="27"/>
      <c r="ADP21" s="27"/>
      <c r="ADQ21" s="27"/>
      <c r="ADR21" s="27"/>
      <c r="ADS21" s="27"/>
      <c r="ADT21" s="27"/>
      <c r="ADU21" s="27"/>
      <c r="ADV21" s="27"/>
      <c r="ADW21" s="27"/>
      <c r="ADX21" s="27"/>
      <c r="ADY21" s="27"/>
      <c r="ADZ21" s="27"/>
      <c r="AEA21" s="27"/>
      <c r="AEB21" s="27"/>
      <c r="AEC21" s="27"/>
      <c r="AED21" s="27"/>
      <c r="AEE21" s="27"/>
      <c r="AEF21" s="27"/>
      <c r="AEG21" s="27"/>
      <c r="AEH21" s="27"/>
      <c r="AEI21" s="27"/>
      <c r="AEJ21" s="27"/>
      <c r="AEK21" s="27"/>
      <c r="AEL21" s="27"/>
      <c r="AEM21" s="27"/>
      <c r="AEN21" s="27"/>
      <c r="AEO21" s="27"/>
      <c r="AEP21" s="27"/>
      <c r="AEQ21" s="27"/>
      <c r="AER21" s="27"/>
      <c r="AES21" s="27"/>
      <c r="AET21" s="27"/>
      <c r="AEU21" s="27"/>
      <c r="AEV21" s="27"/>
      <c r="AEW21" s="27"/>
      <c r="AEX21" s="27"/>
      <c r="AEY21" s="27"/>
      <c r="AEZ21" s="27"/>
      <c r="AFA21" s="27"/>
      <c r="AFB21" s="27"/>
      <c r="AFC21" s="27"/>
      <c r="AFD21" s="27"/>
      <c r="AFE21" s="27"/>
      <c r="AFF21" s="27"/>
      <c r="AFG21" s="27"/>
      <c r="AFH21" s="27"/>
      <c r="AFI21" s="27"/>
      <c r="AFJ21" s="27"/>
      <c r="AFK21" s="27"/>
      <c r="AFL21" s="27"/>
      <c r="AFM21" s="27"/>
      <c r="AFN21" s="27"/>
      <c r="AFO21" s="27"/>
      <c r="AFP21" s="27"/>
      <c r="AFQ21" s="27"/>
      <c r="AFR21" s="27"/>
      <c r="AFS21" s="27"/>
      <c r="AFT21" s="27"/>
      <c r="AFU21" s="27"/>
      <c r="AFV21" s="27"/>
      <c r="AFW21" s="27"/>
      <c r="AFX21" s="27"/>
      <c r="AFY21" s="27"/>
      <c r="AFZ21" s="27"/>
      <c r="AGA21" s="27"/>
      <c r="AGB21" s="27"/>
      <c r="AGC21" s="27"/>
      <c r="AGD21" s="27"/>
      <c r="AGE21" s="27"/>
      <c r="AGF21" s="27"/>
      <c r="AGG21" s="27"/>
      <c r="AGH21" s="27"/>
      <c r="AGI21" s="27"/>
      <c r="AGJ21" s="27"/>
      <c r="AGK21" s="27"/>
      <c r="AGL21" s="27"/>
      <c r="AGM21" s="27"/>
      <c r="AGN21" s="27"/>
      <c r="AGO21" s="27"/>
      <c r="AGP21" s="27"/>
      <c r="AGQ21" s="27"/>
      <c r="AGR21" s="27"/>
      <c r="AGS21" s="27"/>
      <c r="AGT21" s="27"/>
      <c r="AGU21" s="27"/>
      <c r="AGV21" s="27"/>
      <c r="AGW21" s="27"/>
      <c r="AGX21" s="27"/>
      <c r="AGY21" s="27"/>
      <c r="AGZ21" s="27"/>
      <c r="AHA21" s="27"/>
      <c r="AHB21" s="27"/>
      <c r="AHC21" s="27"/>
      <c r="AHD21" s="27"/>
      <c r="AHE21" s="27"/>
      <c r="AHF21" s="27"/>
      <c r="AHG21" s="27"/>
      <c r="AHH21" s="27"/>
      <c r="AHI21" s="27"/>
      <c r="AHJ21" s="27"/>
      <c r="AHK21" s="27"/>
      <c r="AHL21" s="27"/>
      <c r="AHM21" s="27"/>
      <c r="AHN21" s="27"/>
      <c r="AHO21" s="27"/>
      <c r="AHP21" s="27"/>
      <c r="AHQ21" s="27"/>
      <c r="AHR21" s="27"/>
      <c r="AHS21" s="27"/>
      <c r="AHT21" s="27"/>
      <c r="AHU21" s="27"/>
      <c r="AHV21" s="27"/>
      <c r="AHW21" s="27"/>
      <c r="AHX21" s="27"/>
      <c r="AHY21" s="27"/>
      <c r="AHZ21" s="27"/>
      <c r="AIA21" s="27"/>
      <c r="AIB21" s="27"/>
      <c r="AIC21" s="27"/>
      <c r="AID21" s="27"/>
      <c r="AIE21" s="27"/>
      <c r="AIF21" s="27"/>
      <c r="AIG21" s="27"/>
      <c r="AIH21" s="27"/>
      <c r="AII21" s="27"/>
      <c r="AIJ21" s="27"/>
      <c r="AIK21" s="27"/>
      <c r="AIL21" s="27"/>
      <c r="AIM21" s="27"/>
      <c r="AIN21" s="27"/>
      <c r="AIO21" s="27"/>
      <c r="AIP21" s="27"/>
      <c r="AIQ21" s="27"/>
      <c r="AIR21" s="27"/>
      <c r="AIS21" s="27"/>
      <c r="AIT21" s="27"/>
      <c r="AIU21" s="27"/>
      <c r="AIV21" s="27"/>
      <c r="AIW21" s="27"/>
      <c r="AIX21" s="27"/>
      <c r="AIY21" s="27"/>
      <c r="AIZ21" s="27"/>
      <c r="AJA21" s="27"/>
      <c r="AJB21" s="27"/>
      <c r="AJC21" s="27"/>
      <c r="AJD21" s="27"/>
      <c r="AJE21" s="27"/>
      <c r="AJF21" s="27"/>
      <c r="AJG21" s="27"/>
      <c r="AJH21" s="27"/>
      <c r="AJI21" s="27"/>
      <c r="AJJ21" s="27"/>
      <c r="AJK21" s="27"/>
      <c r="AJL21" s="27"/>
      <c r="AJM21" s="27"/>
      <c r="AJN21" s="27"/>
      <c r="AJO21" s="27"/>
      <c r="AJP21" s="27"/>
      <c r="AJQ21" s="27"/>
      <c r="AJR21" s="27"/>
      <c r="AJS21" s="27"/>
      <c r="AJT21" s="27"/>
      <c r="AJU21" s="27"/>
      <c r="AJV21" s="27"/>
      <c r="AJW21" s="27"/>
      <c r="AJX21" s="27"/>
      <c r="AJY21" s="27"/>
      <c r="AJZ21" s="27"/>
      <c r="AKA21" s="27"/>
      <c r="AKB21" s="27"/>
      <c r="AKC21" s="27"/>
      <c r="AKD21" s="27"/>
      <c r="AKE21" s="27"/>
      <c r="AKF21" s="27"/>
      <c r="AKG21" s="27"/>
      <c r="AKH21" s="27"/>
      <c r="AKI21" s="27"/>
      <c r="AKJ21" s="27"/>
      <c r="AKK21" s="27"/>
      <c r="AKL21" s="27"/>
      <c r="AKM21" s="27"/>
      <c r="AKN21" s="27"/>
      <c r="AKO21" s="27"/>
      <c r="AKP21" s="27"/>
      <c r="AKQ21" s="27"/>
      <c r="AKR21" s="27"/>
      <c r="AKS21" s="27"/>
      <c r="AKT21" s="27"/>
      <c r="AKU21" s="27"/>
      <c r="AKV21" s="27"/>
      <c r="AKW21" s="27"/>
      <c r="AKX21" s="27"/>
      <c r="AKY21" s="27"/>
      <c r="AKZ21" s="27"/>
      <c r="ALA21" s="27"/>
      <c r="ALB21" s="27"/>
      <c r="ALC21" s="27"/>
      <c r="ALD21" s="27"/>
      <c r="ALE21" s="27"/>
      <c r="ALF21" s="27"/>
      <c r="ALG21" s="27"/>
      <c r="ALH21" s="27"/>
      <c r="ALI21" s="27"/>
      <c r="ALJ21" s="27"/>
      <c r="ALK21" s="27"/>
      <c r="ALL21" s="27"/>
      <c r="ALM21" s="27"/>
      <c r="ALN21" s="27"/>
      <c r="ALO21" s="27"/>
      <c r="ALP21" s="27"/>
      <c r="ALQ21" s="27"/>
      <c r="ALR21" s="27"/>
      <c r="ALS21" s="27"/>
      <c r="ALT21" s="27"/>
      <c r="ALU21" s="27"/>
      <c r="ALV21" s="27"/>
      <c r="ALW21" s="27"/>
      <c r="ALX21" s="27"/>
      <c r="ALY21" s="27"/>
      <c r="ALZ21" s="27"/>
      <c r="AMA21" s="27"/>
      <c r="AMB21" s="27"/>
      <c r="AMC21" s="27"/>
      <c r="AMD21" s="27"/>
      <c r="AME21" s="27"/>
      <c r="AMF21" s="27"/>
      <c r="AMG21" s="27"/>
      <c r="AMH21" s="27"/>
      <c r="AMI21" s="27"/>
      <c r="AMJ21" s="27"/>
    </row>
    <row r="22" spans="1:1024" s="28" customFormat="1" ht="15" thickBot="1">
      <c r="A22" s="25"/>
      <c r="B22" s="37" t="s">
        <v>39</v>
      </c>
      <c r="C22" s="36" t="s">
        <v>22</v>
      </c>
      <c r="D22" s="33"/>
      <c r="E22" s="34"/>
      <c r="F22" s="35">
        <f>F18+F20</f>
        <v>0</v>
      </c>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c r="JE22" s="27"/>
      <c r="JF22" s="27"/>
      <c r="JG22" s="27"/>
      <c r="JH22" s="27"/>
      <c r="JI22" s="27"/>
      <c r="JJ22" s="27"/>
      <c r="JK22" s="27"/>
      <c r="JL22" s="27"/>
      <c r="JM22" s="27"/>
      <c r="JN22" s="27"/>
      <c r="JO22" s="27"/>
      <c r="JP22" s="27"/>
      <c r="JQ22" s="27"/>
      <c r="JR22" s="27"/>
      <c r="JS22" s="27"/>
      <c r="JT22" s="27"/>
      <c r="JU22" s="27"/>
      <c r="JV22" s="27"/>
      <c r="JW22" s="27"/>
      <c r="JX22" s="27"/>
      <c r="JY22" s="27"/>
      <c r="JZ22" s="27"/>
      <c r="KA22" s="27"/>
      <c r="KB22" s="27"/>
      <c r="KC22" s="27"/>
      <c r="KD22" s="27"/>
      <c r="KE22" s="27"/>
      <c r="KF22" s="27"/>
      <c r="KG22" s="27"/>
      <c r="KH22" s="27"/>
      <c r="KI22" s="27"/>
      <c r="KJ22" s="27"/>
      <c r="KK22" s="27"/>
      <c r="KL22" s="27"/>
      <c r="KM22" s="27"/>
      <c r="KN22" s="27"/>
      <c r="KO22" s="27"/>
      <c r="KP22" s="27"/>
      <c r="KQ22" s="27"/>
      <c r="KR22" s="27"/>
      <c r="KS22" s="27"/>
      <c r="KT22" s="27"/>
      <c r="KU22" s="27"/>
      <c r="KV22" s="27"/>
      <c r="KW22" s="27"/>
      <c r="KX22" s="27"/>
      <c r="KY22" s="27"/>
      <c r="KZ22" s="27"/>
      <c r="LA22" s="27"/>
      <c r="LB22" s="27"/>
      <c r="LC22" s="27"/>
      <c r="LD22" s="27"/>
      <c r="LE22" s="27"/>
      <c r="LF22" s="27"/>
      <c r="LG22" s="27"/>
      <c r="LH22" s="27"/>
      <c r="LI22" s="27"/>
      <c r="LJ22" s="27"/>
      <c r="LK22" s="27"/>
      <c r="LL22" s="27"/>
      <c r="LM22" s="27"/>
      <c r="LN22" s="27"/>
      <c r="LO22" s="27"/>
      <c r="LP22" s="27"/>
      <c r="LQ22" s="27"/>
      <c r="LR22" s="27"/>
      <c r="LS22" s="27"/>
      <c r="LT22" s="27"/>
      <c r="LU22" s="27"/>
      <c r="LV22" s="27"/>
      <c r="LW22" s="27"/>
      <c r="LX22" s="27"/>
      <c r="LY22" s="27"/>
      <c r="LZ22" s="27"/>
      <c r="MA22" s="27"/>
      <c r="MB22" s="27"/>
      <c r="MC22" s="27"/>
      <c r="MD22" s="27"/>
      <c r="ME22" s="27"/>
      <c r="MF22" s="27"/>
      <c r="MG22" s="27"/>
      <c r="MH22" s="27"/>
      <c r="MI22" s="27"/>
      <c r="MJ22" s="27"/>
      <c r="MK22" s="27"/>
      <c r="ML22" s="27"/>
      <c r="MM22" s="27"/>
      <c r="MN22" s="27"/>
      <c r="MO22" s="27"/>
      <c r="MP22" s="27"/>
      <c r="MQ22" s="27"/>
      <c r="MR22" s="27"/>
      <c r="MS22" s="27"/>
      <c r="MT22" s="27"/>
      <c r="MU22" s="27"/>
      <c r="MV22" s="27"/>
      <c r="MW22" s="27"/>
      <c r="MX22" s="27"/>
      <c r="MY22" s="27"/>
      <c r="MZ22" s="27"/>
      <c r="NA22" s="27"/>
      <c r="NB22" s="27"/>
      <c r="NC22" s="27"/>
      <c r="ND22" s="27"/>
      <c r="NE22" s="27"/>
      <c r="NF22" s="27"/>
      <c r="NG22" s="27"/>
      <c r="NH22" s="27"/>
      <c r="NI22" s="27"/>
      <c r="NJ22" s="27"/>
      <c r="NK22" s="27"/>
      <c r="NL22" s="27"/>
      <c r="NM22" s="27"/>
      <c r="NN22" s="27"/>
      <c r="NO22" s="27"/>
      <c r="NP22" s="27"/>
      <c r="NQ22" s="27"/>
      <c r="NR22" s="27"/>
      <c r="NS22" s="27"/>
      <c r="NT22" s="27"/>
      <c r="NU22" s="27"/>
      <c r="NV22" s="27"/>
      <c r="NW22" s="27"/>
      <c r="NX22" s="27"/>
      <c r="NY22" s="27"/>
      <c r="NZ22" s="27"/>
      <c r="OA22" s="27"/>
      <c r="OB22" s="27"/>
      <c r="OC22" s="27"/>
      <c r="OD22" s="27"/>
      <c r="OE22" s="27"/>
      <c r="OF22" s="27"/>
      <c r="OG22" s="27"/>
      <c r="OH22" s="27"/>
      <c r="OI22" s="27"/>
      <c r="OJ22" s="27"/>
      <c r="OK22" s="27"/>
      <c r="OL22" s="27"/>
      <c r="OM22" s="27"/>
      <c r="ON22" s="27"/>
      <c r="OO22" s="27"/>
      <c r="OP22" s="27"/>
      <c r="OQ22" s="27"/>
      <c r="OR22" s="27"/>
      <c r="OS22" s="27"/>
      <c r="OT22" s="27"/>
      <c r="OU22" s="27"/>
      <c r="OV22" s="27"/>
      <c r="OW22" s="27"/>
      <c r="OX22" s="27"/>
      <c r="OY22" s="27"/>
      <c r="OZ22" s="27"/>
      <c r="PA22" s="27"/>
      <c r="PB22" s="27"/>
      <c r="PC22" s="27"/>
      <c r="PD22" s="27"/>
      <c r="PE22" s="27"/>
      <c r="PF22" s="27"/>
      <c r="PG22" s="27"/>
      <c r="PH22" s="27"/>
      <c r="PI22" s="27"/>
      <c r="PJ22" s="27"/>
      <c r="PK22" s="27"/>
      <c r="PL22" s="27"/>
      <c r="PM22" s="27"/>
      <c r="PN22" s="27"/>
      <c r="PO22" s="27"/>
      <c r="PP22" s="27"/>
      <c r="PQ22" s="27"/>
      <c r="PR22" s="27"/>
      <c r="PS22" s="27"/>
      <c r="PT22" s="27"/>
      <c r="PU22" s="27"/>
      <c r="PV22" s="27"/>
      <c r="PW22" s="27"/>
      <c r="PX22" s="27"/>
      <c r="PY22" s="27"/>
      <c r="PZ22" s="27"/>
      <c r="QA22" s="27"/>
      <c r="QB22" s="27"/>
      <c r="QC22" s="27"/>
      <c r="QD22" s="27"/>
      <c r="QE22" s="27"/>
      <c r="QF22" s="27"/>
      <c r="QG22" s="27"/>
      <c r="QH22" s="27"/>
      <c r="QI22" s="27"/>
      <c r="QJ22" s="27"/>
      <c r="QK22" s="27"/>
      <c r="QL22" s="27"/>
      <c r="QM22" s="27"/>
      <c r="QN22" s="27"/>
      <c r="QO22" s="27"/>
      <c r="QP22" s="27"/>
      <c r="QQ22" s="27"/>
      <c r="QR22" s="27"/>
      <c r="QS22" s="27"/>
      <c r="QT22" s="27"/>
      <c r="QU22" s="27"/>
      <c r="QV22" s="27"/>
      <c r="QW22" s="27"/>
      <c r="QX22" s="27"/>
      <c r="QY22" s="27"/>
      <c r="QZ22" s="27"/>
      <c r="RA22" s="27"/>
      <c r="RB22" s="27"/>
      <c r="RC22" s="27"/>
      <c r="RD22" s="27"/>
      <c r="RE22" s="27"/>
      <c r="RF22" s="27"/>
      <c r="RG22" s="27"/>
      <c r="RH22" s="27"/>
      <c r="RI22" s="27"/>
      <c r="RJ22" s="27"/>
      <c r="RK22" s="27"/>
      <c r="RL22" s="27"/>
      <c r="RM22" s="27"/>
      <c r="RN22" s="27"/>
      <c r="RO22" s="27"/>
      <c r="RP22" s="27"/>
      <c r="RQ22" s="27"/>
      <c r="RR22" s="27"/>
      <c r="RS22" s="27"/>
      <c r="RT22" s="27"/>
      <c r="RU22" s="27"/>
      <c r="RV22" s="27"/>
      <c r="RW22" s="27"/>
      <c r="RX22" s="27"/>
      <c r="RY22" s="27"/>
      <c r="RZ22" s="27"/>
      <c r="SA22" s="27"/>
      <c r="SB22" s="27"/>
      <c r="SC22" s="27"/>
      <c r="SD22" s="27"/>
      <c r="SE22" s="27"/>
      <c r="SF22" s="27"/>
      <c r="SG22" s="27"/>
      <c r="SH22" s="27"/>
      <c r="SI22" s="27"/>
      <c r="SJ22" s="27"/>
      <c r="SK22" s="27"/>
      <c r="SL22" s="27"/>
      <c r="SM22" s="27"/>
      <c r="SN22" s="27"/>
      <c r="SO22" s="27"/>
      <c r="SP22" s="27"/>
      <c r="SQ22" s="27"/>
      <c r="SR22" s="27"/>
      <c r="SS22" s="27"/>
      <c r="ST22" s="27"/>
      <c r="SU22" s="27"/>
      <c r="SV22" s="27"/>
      <c r="SW22" s="27"/>
      <c r="SX22" s="27"/>
      <c r="SY22" s="27"/>
      <c r="SZ22" s="27"/>
      <c r="TA22" s="27"/>
      <c r="TB22" s="27"/>
      <c r="TC22" s="27"/>
      <c r="TD22" s="27"/>
      <c r="TE22" s="27"/>
      <c r="TF22" s="27"/>
      <c r="TG22" s="27"/>
      <c r="TH22" s="27"/>
      <c r="TI22" s="27"/>
      <c r="TJ22" s="27"/>
      <c r="TK22" s="27"/>
      <c r="TL22" s="27"/>
      <c r="TM22" s="27"/>
      <c r="TN22" s="27"/>
      <c r="TO22" s="27"/>
      <c r="TP22" s="27"/>
      <c r="TQ22" s="27"/>
      <c r="TR22" s="27"/>
      <c r="TS22" s="27"/>
      <c r="TT22" s="27"/>
      <c r="TU22" s="27"/>
      <c r="TV22" s="27"/>
      <c r="TW22" s="27"/>
      <c r="TX22" s="27"/>
      <c r="TY22" s="27"/>
      <c r="TZ22" s="27"/>
      <c r="UA22" s="27"/>
      <c r="UB22" s="27"/>
      <c r="UC22" s="27"/>
      <c r="UD22" s="27"/>
      <c r="UE22" s="27"/>
      <c r="UF22" s="27"/>
      <c r="UG22" s="27"/>
      <c r="UH22" s="27"/>
      <c r="UI22" s="27"/>
      <c r="UJ22" s="27"/>
      <c r="UK22" s="27"/>
      <c r="UL22" s="27"/>
      <c r="UM22" s="27"/>
      <c r="UN22" s="27"/>
      <c r="UO22" s="27"/>
      <c r="UP22" s="27"/>
      <c r="UQ22" s="27"/>
      <c r="UR22" s="27"/>
      <c r="US22" s="27"/>
      <c r="UT22" s="27"/>
      <c r="UU22" s="27"/>
      <c r="UV22" s="27"/>
      <c r="UW22" s="27"/>
      <c r="UX22" s="27"/>
      <c r="UY22" s="27"/>
      <c r="UZ22" s="27"/>
      <c r="VA22" s="27"/>
      <c r="VB22" s="27"/>
      <c r="VC22" s="27"/>
      <c r="VD22" s="27"/>
      <c r="VE22" s="27"/>
      <c r="VF22" s="27"/>
      <c r="VG22" s="27"/>
      <c r="VH22" s="27"/>
      <c r="VI22" s="27"/>
      <c r="VJ22" s="27"/>
      <c r="VK22" s="27"/>
      <c r="VL22" s="27"/>
      <c r="VM22" s="27"/>
      <c r="VN22" s="27"/>
      <c r="VO22" s="27"/>
      <c r="VP22" s="27"/>
      <c r="VQ22" s="27"/>
      <c r="VR22" s="27"/>
      <c r="VS22" s="27"/>
      <c r="VT22" s="27"/>
      <c r="VU22" s="27"/>
      <c r="VV22" s="27"/>
      <c r="VW22" s="27"/>
      <c r="VX22" s="27"/>
      <c r="VY22" s="27"/>
      <c r="VZ22" s="27"/>
      <c r="WA22" s="27"/>
      <c r="WB22" s="27"/>
      <c r="WC22" s="27"/>
      <c r="WD22" s="27"/>
      <c r="WE22" s="27"/>
      <c r="WF22" s="27"/>
      <c r="WG22" s="27"/>
      <c r="WH22" s="27"/>
      <c r="WI22" s="27"/>
      <c r="WJ22" s="27"/>
      <c r="WK22" s="27"/>
      <c r="WL22" s="27"/>
      <c r="WM22" s="27"/>
      <c r="WN22" s="27"/>
      <c r="WO22" s="27"/>
      <c r="WP22" s="27"/>
      <c r="WQ22" s="27"/>
      <c r="WR22" s="27"/>
      <c r="WS22" s="27"/>
      <c r="WT22" s="27"/>
      <c r="WU22" s="27"/>
      <c r="WV22" s="27"/>
      <c r="WW22" s="27"/>
      <c r="WX22" s="27"/>
      <c r="WY22" s="27"/>
      <c r="WZ22" s="27"/>
      <c r="XA22" s="27"/>
      <c r="XB22" s="27"/>
      <c r="XC22" s="27"/>
      <c r="XD22" s="27"/>
      <c r="XE22" s="27"/>
      <c r="XF22" s="27"/>
      <c r="XG22" s="27"/>
      <c r="XH22" s="27"/>
      <c r="XI22" s="27"/>
      <c r="XJ22" s="27"/>
      <c r="XK22" s="27"/>
      <c r="XL22" s="27"/>
      <c r="XM22" s="27"/>
      <c r="XN22" s="27"/>
      <c r="XO22" s="27"/>
      <c r="XP22" s="27"/>
      <c r="XQ22" s="27"/>
      <c r="XR22" s="27"/>
      <c r="XS22" s="27"/>
      <c r="XT22" s="27"/>
      <c r="XU22" s="27"/>
      <c r="XV22" s="27"/>
      <c r="XW22" s="27"/>
      <c r="XX22" s="27"/>
      <c r="XY22" s="27"/>
      <c r="XZ22" s="27"/>
      <c r="YA22" s="27"/>
      <c r="YB22" s="27"/>
      <c r="YC22" s="27"/>
      <c r="YD22" s="27"/>
      <c r="YE22" s="27"/>
      <c r="YF22" s="27"/>
      <c r="YG22" s="27"/>
      <c r="YH22" s="27"/>
      <c r="YI22" s="27"/>
      <c r="YJ22" s="27"/>
      <c r="YK22" s="27"/>
      <c r="YL22" s="27"/>
      <c r="YM22" s="27"/>
      <c r="YN22" s="27"/>
      <c r="YO22" s="27"/>
      <c r="YP22" s="27"/>
      <c r="YQ22" s="27"/>
      <c r="YR22" s="27"/>
      <c r="YS22" s="27"/>
      <c r="YT22" s="27"/>
      <c r="YU22" s="27"/>
      <c r="YV22" s="27"/>
      <c r="YW22" s="27"/>
      <c r="YX22" s="27"/>
      <c r="YY22" s="27"/>
      <c r="YZ22" s="27"/>
      <c r="ZA22" s="27"/>
      <c r="ZB22" s="27"/>
      <c r="ZC22" s="27"/>
      <c r="ZD22" s="27"/>
      <c r="ZE22" s="27"/>
      <c r="ZF22" s="27"/>
      <c r="ZG22" s="27"/>
      <c r="ZH22" s="27"/>
      <c r="ZI22" s="27"/>
      <c r="ZJ22" s="27"/>
      <c r="ZK22" s="27"/>
      <c r="ZL22" s="27"/>
      <c r="ZM22" s="27"/>
      <c r="ZN22" s="27"/>
      <c r="ZO22" s="27"/>
      <c r="ZP22" s="27"/>
      <c r="ZQ22" s="27"/>
      <c r="ZR22" s="27"/>
      <c r="ZS22" s="27"/>
      <c r="ZT22" s="27"/>
      <c r="ZU22" s="27"/>
      <c r="ZV22" s="27"/>
      <c r="ZW22" s="27"/>
      <c r="ZX22" s="27"/>
      <c r="ZY22" s="27"/>
      <c r="ZZ22" s="27"/>
      <c r="AAA22" s="27"/>
      <c r="AAB22" s="27"/>
      <c r="AAC22" s="27"/>
      <c r="AAD22" s="27"/>
      <c r="AAE22" s="27"/>
      <c r="AAF22" s="27"/>
      <c r="AAG22" s="27"/>
      <c r="AAH22" s="27"/>
      <c r="AAI22" s="27"/>
      <c r="AAJ22" s="27"/>
      <c r="AAK22" s="27"/>
      <c r="AAL22" s="27"/>
      <c r="AAM22" s="27"/>
      <c r="AAN22" s="27"/>
      <c r="AAO22" s="27"/>
      <c r="AAP22" s="27"/>
      <c r="AAQ22" s="27"/>
      <c r="AAR22" s="27"/>
      <c r="AAS22" s="27"/>
      <c r="AAT22" s="27"/>
      <c r="AAU22" s="27"/>
      <c r="AAV22" s="27"/>
      <c r="AAW22" s="27"/>
      <c r="AAX22" s="27"/>
      <c r="AAY22" s="27"/>
      <c r="AAZ22" s="27"/>
      <c r="ABA22" s="27"/>
      <c r="ABB22" s="27"/>
      <c r="ABC22" s="27"/>
      <c r="ABD22" s="27"/>
      <c r="ABE22" s="27"/>
      <c r="ABF22" s="27"/>
      <c r="ABG22" s="27"/>
      <c r="ABH22" s="27"/>
      <c r="ABI22" s="27"/>
      <c r="ABJ22" s="27"/>
      <c r="ABK22" s="27"/>
      <c r="ABL22" s="27"/>
      <c r="ABM22" s="27"/>
      <c r="ABN22" s="27"/>
      <c r="ABO22" s="27"/>
      <c r="ABP22" s="27"/>
      <c r="ABQ22" s="27"/>
      <c r="ABR22" s="27"/>
      <c r="ABS22" s="27"/>
      <c r="ABT22" s="27"/>
      <c r="ABU22" s="27"/>
      <c r="ABV22" s="27"/>
      <c r="ABW22" s="27"/>
      <c r="ABX22" s="27"/>
      <c r="ABY22" s="27"/>
      <c r="ABZ22" s="27"/>
      <c r="ACA22" s="27"/>
      <c r="ACB22" s="27"/>
      <c r="ACC22" s="27"/>
      <c r="ACD22" s="27"/>
      <c r="ACE22" s="27"/>
      <c r="ACF22" s="27"/>
      <c r="ACG22" s="27"/>
      <c r="ACH22" s="27"/>
      <c r="ACI22" s="27"/>
      <c r="ACJ22" s="27"/>
      <c r="ACK22" s="27"/>
      <c r="ACL22" s="27"/>
      <c r="ACM22" s="27"/>
      <c r="ACN22" s="27"/>
      <c r="ACO22" s="27"/>
      <c r="ACP22" s="27"/>
      <c r="ACQ22" s="27"/>
      <c r="ACR22" s="27"/>
      <c r="ACS22" s="27"/>
      <c r="ACT22" s="27"/>
      <c r="ACU22" s="27"/>
      <c r="ACV22" s="27"/>
      <c r="ACW22" s="27"/>
      <c r="ACX22" s="27"/>
      <c r="ACY22" s="27"/>
      <c r="ACZ22" s="27"/>
      <c r="ADA22" s="27"/>
      <c r="ADB22" s="27"/>
      <c r="ADC22" s="27"/>
      <c r="ADD22" s="27"/>
      <c r="ADE22" s="27"/>
      <c r="ADF22" s="27"/>
      <c r="ADG22" s="27"/>
      <c r="ADH22" s="27"/>
      <c r="ADI22" s="27"/>
      <c r="ADJ22" s="27"/>
      <c r="ADK22" s="27"/>
      <c r="ADL22" s="27"/>
      <c r="ADM22" s="27"/>
      <c r="ADN22" s="27"/>
      <c r="ADO22" s="27"/>
      <c r="ADP22" s="27"/>
      <c r="ADQ22" s="27"/>
      <c r="ADR22" s="27"/>
      <c r="ADS22" s="27"/>
      <c r="ADT22" s="27"/>
      <c r="ADU22" s="27"/>
      <c r="ADV22" s="27"/>
      <c r="ADW22" s="27"/>
      <c r="ADX22" s="27"/>
      <c r="ADY22" s="27"/>
      <c r="ADZ22" s="27"/>
      <c r="AEA22" s="27"/>
      <c r="AEB22" s="27"/>
      <c r="AEC22" s="27"/>
      <c r="AED22" s="27"/>
      <c r="AEE22" s="27"/>
      <c r="AEF22" s="27"/>
      <c r="AEG22" s="27"/>
      <c r="AEH22" s="27"/>
      <c r="AEI22" s="27"/>
      <c r="AEJ22" s="27"/>
      <c r="AEK22" s="27"/>
      <c r="AEL22" s="27"/>
      <c r="AEM22" s="27"/>
      <c r="AEN22" s="27"/>
      <c r="AEO22" s="27"/>
      <c r="AEP22" s="27"/>
      <c r="AEQ22" s="27"/>
      <c r="AER22" s="27"/>
      <c r="AES22" s="27"/>
      <c r="AET22" s="27"/>
      <c r="AEU22" s="27"/>
      <c r="AEV22" s="27"/>
      <c r="AEW22" s="27"/>
      <c r="AEX22" s="27"/>
      <c r="AEY22" s="27"/>
      <c r="AEZ22" s="27"/>
      <c r="AFA22" s="27"/>
      <c r="AFB22" s="27"/>
      <c r="AFC22" s="27"/>
      <c r="AFD22" s="27"/>
      <c r="AFE22" s="27"/>
      <c r="AFF22" s="27"/>
      <c r="AFG22" s="27"/>
      <c r="AFH22" s="27"/>
      <c r="AFI22" s="27"/>
      <c r="AFJ22" s="27"/>
      <c r="AFK22" s="27"/>
      <c r="AFL22" s="27"/>
      <c r="AFM22" s="27"/>
      <c r="AFN22" s="27"/>
      <c r="AFO22" s="27"/>
      <c r="AFP22" s="27"/>
      <c r="AFQ22" s="27"/>
      <c r="AFR22" s="27"/>
      <c r="AFS22" s="27"/>
      <c r="AFT22" s="27"/>
      <c r="AFU22" s="27"/>
      <c r="AFV22" s="27"/>
      <c r="AFW22" s="27"/>
      <c r="AFX22" s="27"/>
      <c r="AFY22" s="27"/>
      <c r="AFZ22" s="27"/>
      <c r="AGA22" s="27"/>
      <c r="AGB22" s="27"/>
      <c r="AGC22" s="27"/>
      <c r="AGD22" s="27"/>
      <c r="AGE22" s="27"/>
      <c r="AGF22" s="27"/>
      <c r="AGG22" s="27"/>
      <c r="AGH22" s="27"/>
      <c r="AGI22" s="27"/>
      <c r="AGJ22" s="27"/>
      <c r="AGK22" s="27"/>
      <c r="AGL22" s="27"/>
      <c r="AGM22" s="27"/>
      <c r="AGN22" s="27"/>
      <c r="AGO22" s="27"/>
      <c r="AGP22" s="27"/>
      <c r="AGQ22" s="27"/>
      <c r="AGR22" s="27"/>
      <c r="AGS22" s="27"/>
      <c r="AGT22" s="27"/>
      <c r="AGU22" s="27"/>
      <c r="AGV22" s="27"/>
      <c r="AGW22" s="27"/>
      <c r="AGX22" s="27"/>
      <c r="AGY22" s="27"/>
      <c r="AGZ22" s="27"/>
      <c r="AHA22" s="27"/>
      <c r="AHB22" s="27"/>
      <c r="AHC22" s="27"/>
      <c r="AHD22" s="27"/>
      <c r="AHE22" s="27"/>
      <c r="AHF22" s="27"/>
      <c r="AHG22" s="27"/>
      <c r="AHH22" s="27"/>
      <c r="AHI22" s="27"/>
      <c r="AHJ22" s="27"/>
      <c r="AHK22" s="27"/>
      <c r="AHL22" s="27"/>
      <c r="AHM22" s="27"/>
      <c r="AHN22" s="27"/>
      <c r="AHO22" s="27"/>
      <c r="AHP22" s="27"/>
      <c r="AHQ22" s="27"/>
      <c r="AHR22" s="27"/>
      <c r="AHS22" s="27"/>
      <c r="AHT22" s="27"/>
      <c r="AHU22" s="27"/>
      <c r="AHV22" s="27"/>
      <c r="AHW22" s="27"/>
      <c r="AHX22" s="27"/>
      <c r="AHY22" s="27"/>
      <c r="AHZ22" s="27"/>
      <c r="AIA22" s="27"/>
      <c r="AIB22" s="27"/>
      <c r="AIC22" s="27"/>
      <c r="AID22" s="27"/>
      <c r="AIE22" s="27"/>
      <c r="AIF22" s="27"/>
      <c r="AIG22" s="27"/>
      <c r="AIH22" s="27"/>
      <c r="AII22" s="27"/>
      <c r="AIJ22" s="27"/>
      <c r="AIK22" s="27"/>
      <c r="AIL22" s="27"/>
      <c r="AIM22" s="27"/>
      <c r="AIN22" s="27"/>
      <c r="AIO22" s="27"/>
      <c r="AIP22" s="27"/>
      <c r="AIQ22" s="27"/>
      <c r="AIR22" s="27"/>
      <c r="AIS22" s="27"/>
      <c r="AIT22" s="27"/>
      <c r="AIU22" s="27"/>
      <c r="AIV22" s="27"/>
      <c r="AIW22" s="27"/>
      <c r="AIX22" s="27"/>
      <c r="AIY22" s="27"/>
      <c r="AIZ22" s="27"/>
      <c r="AJA22" s="27"/>
      <c r="AJB22" s="27"/>
      <c r="AJC22" s="27"/>
      <c r="AJD22" s="27"/>
      <c r="AJE22" s="27"/>
      <c r="AJF22" s="27"/>
      <c r="AJG22" s="27"/>
      <c r="AJH22" s="27"/>
      <c r="AJI22" s="27"/>
      <c r="AJJ22" s="27"/>
      <c r="AJK22" s="27"/>
      <c r="AJL22" s="27"/>
      <c r="AJM22" s="27"/>
      <c r="AJN22" s="27"/>
      <c r="AJO22" s="27"/>
      <c r="AJP22" s="27"/>
      <c r="AJQ22" s="27"/>
      <c r="AJR22" s="27"/>
      <c r="AJS22" s="27"/>
      <c r="AJT22" s="27"/>
      <c r="AJU22" s="27"/>
      <c r="AJV22" s="27"/>
      <c r="AJW22" s="27"/>
      <c r="AJX22" s="27"/>
      <c r="AJY22" s="27"/>
      <c r="AJZ22" s="27"/>
      <c r="AKA22" s="27"/>
      <c r="AKB22" s="27"/>
      <c r="AKC22" s="27"/>
      <c r="AKD22" s="27"/>
      <c r="AKE22" s="27"/>
      <c r="AKF22" s="27"/>
      <c r="AKG22" s="27"/>
      <c r="AKH22" s="27"/>
      <c r="AKI22" s="27"/>
      <c r="AKJ22" s="27"/>
      <c r="AKK22" s="27"/>
      <c r="AKL22" s="27"/>
      <c r="AKM22" s="27"/>
      <c r="AKN22" s="27"/>
      <c r="AKO22" s="27"/>
      <c r="AKP22" s="27"/>
      <c r="AKQ22" s="27"/>
      <c r="AKR22" s="27"/>
      <c r="AKS22" s="27"/>
      <c r="AKT22" s="27"/>
      <c r="AKU22" s="27"/>
      <c r="AKV22" s="27"/>
      <c r="AKW22" s="27"/>
      <c r="AKX22" s="27"/>
      <c r="AKY22" s="27"/>
      <c r="AKZ22" s="27"/>
      <c r="ALA22" s="27"/>
      <c r="ALB22" s="27"/>
      <c r="ALC22" s="27"/>
      <c r="ALD22" s="27"/>
      <c r="ALE22" s="27"/>
      <c r="ALF22" s="27"/>
      <c r="ALG22" s="27"/>
      <c r="ALH22" s="27"/>
      <c r="ALI22" s="27"/>
      <c r="ALJ22" s="27"/>
      <c r="ALK22" s="27"/>
      <c r="ALL22" s="27"/>
      <c r="ALM22" s="27"/>
      <c r="ALN22" s="27"/>
      <c r="ALO22" s="27"/>
      <c r="ALP22" s="27"/>
      <c r="ALQ22" s="27"/>
      <c r="ALR22" s="27"/>
      <c r="ALS22" s="27"/>
      <c r="ALT22" s="27"/>
      <c r="ALU22" s="27"/>
      <c r="ALV22" s="27"/>
      <c r="ALW22" s="27"/>
      <c r="ALX22" s="27"/>
      <c r="ALY22" s="27"/>
      <c r="ALZ22" s="27"/>
      <c r="AMA22" s="27"/>
      <c r="AMB22" s="27"/>
      <c r="AMC22" s="27"/>
      <c r="AMD22" s="27"/>
      <c r="AME22" s="27"/>
      <c r="AMF22" s="27"/>
      <c r="AMG22" s="27"/>
      <c r="AMH22" s="27"/>
      <c r="AMI22" s="27"/>
      <c r="AMJ22" s="27"/>
    </row>
    <row r="23" spans="1:1024">
      <c r="B23" s="2"/>
    </row>
    <row r="27" spans="1:1024">
      <c r="B27" s="2"/>
    </row>
  </sheetData>
  <mergeCells count="2">
    <mergeCell ref="B1:F1"/>
    <mergeCell ref="B2:F2"/>
  </mergeCells>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3</vt:i4>
      </vt:variant>
    </vt:vector>
  </HeadingPairs>
  <TitlesOfParts>
    <vt:vector size="12" baseType="lpstr">
      <vt:lpstr>naslovnica</vt:lpstr>
      <vt:lpstr>RUŠENJA</vt:lpstr>
      <vt:lpstr>grad-obr</vt:lpstr>
      <vt:lpstr>vik</vt:lpstr>
      <vt:lpstr>elektro</vt:lpstr>
      <vt:lpstr>ventilacija</vt:lpstr>
      <vt:lpstr>vik okolis</vt:lpstr>
      <vt:lpstr>okolis</vt:lpstr>
      <vt:lpstr>REKAPITULACIJA</vt:lpstr>
      <vt:lpstr>elektro!Ispis_naslova</vt:lpstr>
      <vt:lpstr>elektro!Podrucje_ispisa</vt:lpstr>
      <vt:lpstr>ventilacija!Podrucje_ispisa</vt:lpstr>
    </vt:vector>
  </TitlesOfParts>
  <Company>SINGRAD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dc:creator>
  <cp:lastModifiedBy>Vesna Sagaj</cp:lastModifiedBy>
  <cp:lastPrinted>2018-07-21T09:43:04Z</cp:lastPrinted>
  <dcterms:created xsi:type="dcterms:W3CDTF">2002-11-03T19:48:09Z</dcterms:created>
  <dcterms:modified xsi:type="dcterms:W3CDTF">2018-07-23T12:35:42Z</dcterms:modified>
</cp:coreProperties>
</file>