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dc-04\dokumenti$\ndespic\My Documents\Nabava za 2020\I. PREDMETI\02 Mala vrijednost\12 KLIK\01 Radovi\02 Istraživanje tržišta\"/>
    </mc:Choice>
  </mc:AlternateContent>
  <bookViews>
    <workbookView xWindow="0" yWindow="0" windowWidth="25200" windowHeight="11850" activeTab="1"/>
  </bookViews>
  <sheets>
    <sheet name="List2" sheetId="2" r:id="rId1"/>
    <sheet name="List1" sheetId="1" r:id="rId2"/>
  </sheets>
  <definedNames>
    <definedName name="_xlnm._FilterDatabase" localSheetId="1" hidden="1">List1!$A$1:$G$114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1" l="1"/>
  <c r="B127" i="1" l="1"/>
  <c r="C127" i="1" s="1"/>
  <c r="B126" i="1"/>
  <c r="C126" i="1" s="1"/>
  <c r="B125" i="1"/>
  <c r="C125" i="1" s="1"/>
  <c r="B124" i="1"/>
  <c r="C124" i="1" s="1"/>
  <c r="B123" i="1"/>
  <c r="C123" i="1" s="1"/>
  <c r="B122" i="1"/>
  <c r="C122" i="1" s="1"/>
  <c r="B121" i="1"/>
  <c r="C121" i="1" s="1"/>
  <c r="B119" i="1"/>
  <c r="C119" i="1" s="1"/>
  <c r="B120" i="1"/>
  <c r="C120" i="1" s="1"/>
  <c r="B118" i="1"/>
  <c r="C118" i="1" s="1"/>
  <c r="E114" i="1"/>
</calcChain>
</file>

<file path=xl/sharedStrings.xml><?xml version="1.0" encoding="utf-8"?>
<sst xmlns="http://schemas.openxmlformats.org/spreadsheetml/2006/main" count="189" uniqueCount="121">
  <si>
    <t>R.br.</t>
  </si>
  <si>
    <t>Naručitelj</t>
  </si>
  <si>
    <t>PV</t>
  </si>
  <si>
    <t>Ponuditelji</t>
  </si>
  <si>
    <t>Datum j.o.</t>
  </si>
  <si>
    <t>1.</t>
  </si>
  <si>
    <t>Grad Zagreb</t>
  </si>
  <si>
    <t>Izgradnja OŠ Pongračevo</t>
  </si>
  <si>
    <t>LSG Building Solutions d.o.o., Zagreb</t>
  </si>
  <si>
    <t>27.02.2020.</t>
  </si>
  <si>
    <t>TEH-Gradnja d.o.o., Zagreb</t>
  </si>
  <si>
    <t>IZGRADNJA FUTURA d.o.o., Donji Stupnik</t>
  </si>
  <si>
    <t>Zaj.pon.: CGP d.d., Tekton Gradnja d.o.o., Novo mesto, SLO</t>
  </si>
  <si>
    <t>ING-Grad d.o.o., Zagreb</t>
  </si>
  <si>
    <t>RADNIK d.d., Križevci</t>
  </si>
  <si>
    <t>Zaj.pon.: PROJEKTGRADNJA plus d.o.o., SOKOL d.o.o. Gornja Vrba</t>
  </si>
  <si>
    <t>TIM-COLOR d.o.o., Zagreb</t>
  </si>
  <si>
    <t>MDK GRAĐEVINAR d.o.o., Veliko Vrgovišće</t>
  </si>
  <si>
    <t>2.</t>
  </si>
  <si>
    <t>Izgradnja OŠ Središće
Grupa 1</t>
  </si>
  <si>
    <t>Zaj.pon.: NEXE GRADNJA d.o.o., ELEKTROCENTAR PETEK d.o.o., 
HB produkt d.o.o., IZOLACIJA-KOŠKA d.o.o., MAKSIM d.o.o., V.D.M. PROMET d.o.o., Našice</t>
  </si>
  <si>
    <t>13.04.2020.</t>
  </si>
  <si>
    <t>Zaj.pon.: IZGRADNJA FUTURA d.o.o., 
Donji Stupnik; ZAGREBGRADNJA d.o.o.</t>
  </si>
  <si>
    <t>Zaj.pon.: TEH-GRADNJA d.o., 
PROJEKTGRADNJA d.o.o., Zagreb</t>
  </si>
  <si>
    <t>GRADITELJ SVRATIŠTA d.o.o. Zagreb</t>
  </si>
  <si>
    <t>3.</t>
  </si>
  <si>
    <t>Izgradnja PŠ OŠ Savski Gaj</t>
  </si>
  <si>
    <t>AB GRADNJA d.o.o., Karlovac</t>
  </si>
  <si>
    <t>TEKTON GRADNJA d.o.o., Zagreb</t>
  </si>
  <si>
    <t>Zaj.pon.: Neving d.o.o., Grand d.o.o. Zagreb</t>
  </si>
  <si>
    <t>25.11.2019.</t>
  </si>
  <si>
    <t>4.</t>
  </si>
  <si>
    <t>Grad Zadar</t>
  </si>
  <si>
    <t>Izgradnja škole na Novom Bokanjcu</t>
  </si>
  <si>
    <t>10.06.2019.</t>
  </si>
  <si>
    <t>KAMGRAD d.o.o., Zagreb</t>
  </si>
  <si>
    <t>TEXO MOLIOR d.o.o., Cavtat</t>
  </si>
  <si>
    <t>PROJEKTGRADNJA plus d.o.o., Gornja Vrba</t>
  </si>
  <si>
    <t>LAVČEVIĆ ZADAR d.o.o., Zadar</t>
  </si>
  <si>
    <t>KREKIĆ AVANGARD d.o.o., Zadar</t>
  </si>
  <si>
    <t>Br. ponuda</t>
  </si>
  <si>
    <t>5.</t>
  </si>
  <si>
    <t>Grad Virovitica</t>
  </si>
  <si>
    <t>Izgradnja Centra za odgovj obrazovanje i rehabilitaciju</t>
  </si>
  <si>
    <t>Trodjelna sportska dvorana</t>
  </si>
  <si>
    <t>6.</t>
  </si>
  <si>
    <t>Zaj.pon. PRESOFLEX GRADNJA d.o.o., GH Holding d.d., Požega</t>
  </si>
  <si>
    <t>Zaj.pon.: NEXE GRADNJA d.o.o., ELEKTROCENTAR PETEK d.o.o., 
VODOVOD-MONTAŽA d.o.o., SOLIUM d.o.o., Našice</t>
  </si>
  <si>
    <t>Zaj.pon.: Brana d.o.o., DOMGRADNJA d.o.o., Virovitica</t>
  </si>
  <si>
    <t>Zaj.pon.: DOMGRADNJA d.o.o., Brana d.o.o., Virovitica</t>
  </si>
  <si>
    <t>LAVČEVIĆ d.d., Split</t>
  </si>
  <si>
    <t>12.09.2017.</t>
  </si>
  <si>
    <t>CPV: 45214000-0 - Građevinski radovi na zgradama vezanim za obrazovanje i istraživanje</t>
  </si>
  <si>
    <t>CPV: 45214200-2 - Građevinski radovi na školskim zgradama</t>
  </si>
  <si>
    <t>Institut za medicinska istraživanja i medicinu rada</t>
  </si>
  <si>
    <t>Građevinski radovi na dogradnji i obnovi Instituta</t>
  </si>
  <si>
    <t>GM Holding d.o.o., Ljubaljana, SLO</t>
  </si>
  <si>
    <t>STRABAG d.o.o., Zagreb</t>
  </si>
  <si>
    <t>Kostak d.d., Krško, SLO</t>
  </si>
  <si>
    <t>ING-GRAD d.o.o., Zagreb</t>
  </si>
  <si>
    <t>Zaj.pon.: PROJEKTGRADNJA plus d.o.o., 
TROMONT d.o.o., Gornja Vrba</t>
  </si>
  <si>
    <t>23.09.2019.</t>
  </si>
  <si>
    <t>Grad Umag</t>
  </si>
  <si>
    <t>29.07.2019.</t>
  </si>
  <si>
    <t>Izgradnja građevine javne i društvene namjene</t>
  </si>
  <si>
    <t>Zaj.pon.: Makro5 Inženjering, Makro5 Gradnje, Zagreb</t>
  </si>
  <si>
    <t>Zaj.pon.: Đurkin d.o.o., TEAM Građenje d.o.o., Čakovec</t>
  </si>
  <si>
    <t>Izgradnja zamjenskog objekta OŠ Markuševec</t>
  </si>
  <si>
    <t>30.08.2017.</t>
  </si>
  <si>
    <t>HM-PATRIA d.o.o., Zagreb</t>
  </si>
  <si>
    <t>Zaj.pon.: IZGRADNJA FUTURA d.o.o., Centrogradnja d.o.o., Donji Stupnik</t>
  </si>
  <si>
    <t>Radovi na izgradnji OŠ i dvorane Hrvatski Leskovac</t>
  </si>
  <si>
    <t>Zaj.pon.: IZGRADNJA FUTURA d.o.o., ZAGREBGRADNJA d.o.o., Donji Stupnik</t>
  </si>
  <si>
    <t>Zaj.pon.: Centrogradnja d.o.o., Brodomerkur d.d., Zagreb</t>
  </si>
  <si>
    <t>Zaj.pon.: Lavčević d.d., Lavčević-inženjering d.o.o., Split</t>
  </si>
  <si>
    <t>Zaj.pon.: CGP d.d., KONOS CONSTRUCTION d.d., Novo mesto, SLO</t>
  </si>
  <si>
    <t>Zaj.pon.: MEŠIĆ COM d.o.o., ARHINGTRADE d.o.o., NOKY SECURITY d.o.o., ENERGOHERC d.o.o., TELEKTRA d.o.o., Zagreb</t>
  </si>
  <si>
    <t>TEHNIKA d.d., Zagreb</t>
  </si>
  <si>
    <t>24.07.2017.</t>
  </si>
  <si>
    <t>Naziv predmeta nabave</t>
  </si>
  <si>
    <t>CPV: 45214210-5 - Građevinski radovi na osnovnim školama</t>
  </si>
  <si>
    <t>01.10.2019.</t>
  </si>
  <si>
    <t>MIN. Znanosti i obrazovanja</t>
  </si>
  <si>
    <t>Radovi na građevinama javne i dr. namjene - OŠ Vladimira Nazora</t>
  </si>
  <si>
    <t>Zaj.pon.: ZTB Gradnja d.o.o., Energo-S d.o.o., Varaždin</t>
  </si>
  <si>
    <t>MEPRO d.o.o., Varaždin</t>
  </si>
  <si>
    <t>VG5 d.o.o., Ljubljana, SLO</t>
  </si>
  <si>
    <t>Rekonstrukcija i dogradnja OŠ Ksaver Šandor Gjalski</t>
  </si>
  <si>
    <t>Zaj.pon.: ING-GRAD d.o.o., Projektgradnja, Zagreb</t>
  </si>
  <si>
    <t>29.03.2019.</t>
  </si>
  <si>
    <t>Primorsko-goranska županija</t>
  </si>
  <si>
    <t>Nabava radova i opreme na rekonstrukciji i dog. OŠ Jelenje-Dražice</t>
  </si>
  <si>
    <t>GP KRK d.d., Krk</t>
  </si>
  <si>
    <t>G.P.P. MIKIĆ d.o.o., Omišalj</t>
  </si>
  <si>
    <t>11.02.2019.</t>
  </si>
  <si>
    <t>Grad Dubrovnik</t>
  </si>
  <si>
    <t>10.08.2018.</t>
  </si>
  <si>
    <t>Radovi na rekonstrukciji dogradnji i nadogradnji PŠ Montovjerna</t>
  </si>
  <si>
    <t>Zaj.pon.: STRABAG d.o.o., TEXO MOLIOR d.o.o., Zagreb</t>
  </si>
  <si>
    <t>Grad Poreč</t>
  </si>
  <si>
    <t>Izgradnja OŠ i sportske dvorane Finida</t>
  </si>
  <si>
    <t>09.02.2017.</t>
  </si>
  <si>
    <t>Zaj.pon.: NEXE Gradnja d.o.o., ELEKTROCENTAR PETEK d.o.o., VODOVOD-MONTAŽA d.o.o., SOLIUM d.o.o., Našice</t>
  </si>
  <si>
    <t>Zaj.pon.: AB Gradnja d.o.o., ENA d.o.o., KGH d.o.o., Karlovac</t>
  </si>
  <si>
    <t>PALACE d.o.o., Zagreb</t>
  </si>
  <si>
    <t>GRADNJA d.o.o., Osijek</t>
  </si>
  <si>
    <t>KOLEKTOR KOLING d.o.o., Idrija, SLO</t>
  </si>
  <si>
    <t>Građenje zgrade javne i društvene namjene Donji Miholjac</t>
  </si>
  <si>
    <t>Zaj.pon.: IVER d.o.o., Terra Plant d.o.o., Zagreb</t>
  </si>
  <si>
    <t>Zaj.pon.: PROJEKTGRADNJA plus d.o.o., OSIJEK - KOTEKS d.o.o., Gornja Vrba</t>
  </si>
  <si>
    <t>ZUBER d.o.o., Višnjevac</t>
  </si>
  <si>
    <t>Zaj.pon.: KALA d.o.o., MASSA d.o.o., KALA INŽENJERING d.o.o., Zagreb</t>
  </si>
  <si>
    <t>TEHNO-ELEKTRO d.o.o., Đakovo</t>
  </si>
  <si>
    <t>23.01.2020.</t>
  </si>
  <si>
    <t>Prosječni br. ponuda</t>
  </si>
  <si>
    <t>Broj predanih ponuda</t>
  </si>
  <si>
    <t>Najčešći ponuditelji</t>
  </si>
  <si>
    <t>CPV: 45214220-8 - Građevinski radovi na srednjim školama</t>
  </si>
  <si>
    <t>Istarska županija</t>
  </si>
  <si>
    <t>Izgradnja zgrade Medicinske škole u Puli</t>
  </si>
  <si>
    <t>10.09.2019.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</si>
</sst>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Alignment="1"/>
    <xf numFmtId="0" fontId="2" fillId="2" borderId="0" xfId="0" applyFont="1" applyFill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1" fillId="0" borderId="5" xfId="0" applyFont="1" applyBorder="1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Analiza ponuditelja</a:t>
            </a: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List1!$C$117</c:f>
              <c:strCache>
                <c:ptCount val="1"/>
                <c:pt idx="0">
                  <c:v>Broj predanih ponuda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List1!$B$118:$B$127</c:f>
              <c:strCache>
                <c:ptCount val="10"/>
                <c:pt idx="0">
                  <c:v>ING-GRAD d.o.o., Zagreb</c:v>
                </c:pt>
                <c:pt idx="1">
                  <c:v>RADNIK d.d., Križevci</c:v>
                </c:pt>
                <c:pt idx="2">
                  <c:v>KAMGRAD d.o.o., Zagreb</c:v>
                </c:pt>
                <c:pt idx="3">
                  <c:v>LAVČEVIĆ d.d., Split</c:v>
                </c:pt>
                <c:pt idx="4">
                  <c:v>GRADITELJ SVRATIŠTA d.o.o. Zagreb</c:v>
                </c:pt>
                <c:pt idx="5">
                  <c:v>TEH-Gradnja d.o.o., Zagreb</c:v>
                </c:pt>
                <c:pt idx="6">
                  <c:v>Zaj.pon.: IZGRADNJA FUTURA d.o.o., 
Donji Stupnik; ZAGREBGRADNJA d.o.o.</c:v>
                </c:pt>
                <c:pt idx="7">
                  <c:v>Zaj.pon.: Makro5 Inženjering, Makro5 Gradnje, Zagreb</c:v>
                </c:pt>
                <c:pt idx="8">
                  <c:v>Zaj.pon.: Lavčević d.d., Lavčević-inženjering d.o.o., Split</c:v>
                </c:pt>
                <c:pt idx="9">
                  <c:v>STRABAG d.o.o., Zagreb</c:v>
                </c:pt>
              </c:strCache>
            </c:strRef>
          </c:cat>
          <c:val>
            <c:numRef>
              <c:f>List1!$C$118:$C$127</c:f>
              <c:numCache>
                <c:formatCode>General</c:formatCode>
                <c:ptCount val="10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ED8-4232-9F76-7F77D68E6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746408"/>
        <c:axId val="503620440"/>
      </c:lineChart>
      <c:catAx>
        <c:axId val="5657464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03620440"/>
        <c:crosses val="autoZero"/>
        <c:auto val="1"/>
        <c:lblAlgn val="ctr"/>
        <c:lblOffset val="100"/>
        <c:noMultiLvlLbl val="0"/>
      </c:catAx>
      <c:valAx>
        <c:axId val="5036204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10 najčešći ponuditelja u postupcima radova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65746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371476</xdr:colOff>
      <xdr:row>128</xdr:row>
      <xdr:rowOff>180974</xdr:rowOff>
    </xdr:from>
    <xdr:to>
      <xdr:col>3</xdr:col>
      <xdr:colOff>28575</xdr:colOff>
      <xdr:row>145</xdr:row>
      <xdr:rowOff>190499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zoomScaleNormal="100" workbookViewId="0">
      <selection activeCell="G2" sqref="G2"/>
    </sheetView>
  </sheetViews>
  <sheetFormatPr defaultRowHeight="15" x14ac:dyDescent="0.25"/>
  <cols>
    <col min="1" max="1" width="5.7109375" bestFit="1" customWidth="1"/>
    <col min="2" max="2" width="45.7109375" bestFit="1" customWidth="1"/>
    <col min="3" max="3" width="60.140625" bestFit="1" customWidth="1"/>
    <col min="4" max="4" width="12.7109375" bestFit="1" customWidth="1"/>
    <col min="5" max="5" width="12.7109375" style="1" customWidth="1"/>
    <col min="6" max="6" width="40.7109375" customWidth="1"/>
    <col min="7" max="7" width="14.85546875" customWidth="1"/>
  </cols>
  <sheetData>
    <row r="1" spans="1:7" x14ac:dyDescent="0.25">
      <c r="A1" s="5" t="s">
        <v>0</v>
      </c>
      <c r="B1" s="5" t="s">
        <v>1</v>
      </c>
      <c r="C1" s="5" t="s">
        <v>79</v>
      </c>
      <c r="D1" s="5" t="s">
        <v>2</v>
      </c>
      <c r="E1" s="5" t="s">
        <v>40</v>
      </c>
      <c r="F1" s="5" t="s">
        <v>3</v>
      </c>
      <c r="G1" s="5" t="s">
        <v>4</v>
      </c>
    </row>
    <row r="2" spans="1:7" s="1" customFormat="1" x14ac:dyDescent="0.25">
      <c r="A2" s="10" t="s">
        <v>52</v>
      </c>
      <c r="B2" s="10"/>
      <c r="C2" s="10"/>
      <c r="D2" s="10"/>
      <c r="E2" s="10"/>
      <c r="F2" s="10"/>
      <c r="G2" s="10"/>
    </row>
    <row r="3" spans="1:7" x14ac:dyDescent="0.25">
      <c r="A3" s="20" t="s">
        <v>5</v>
      </c>
      <c r="B3" s="22" t="s">
        <v>54</v>
      </c>
      <c r="C3" s="20" t="s">
        <v>55</v>
      </c>
      <c r="D3" s="21">
        <v>95000000</v>
      </c>
      <c r="E3" s="3">
        <v>1</v>
      </c>
      <c r="F3" t="s">
        <v>56</v>
      </c>
      <c r="G3" s="20" t="s">
        <v>61</v>
      </c>
    </row>
    <row r="4" spans="1:7" s="1" customFormat="1" x14ac:dyDescent="0.25">
      <c r="A4" s="20"/>
      <c r="B4" s="22"/>
      <c r="C4" s="20"/>
      <c r="D4" s="21"/>
      <c r="E4" s="3">
        <v>2</v>
      </c>
      <c r="F4" s="1" t="s">
        <v>35</v>
      </c>
      <c r="G4" s="20"/>
    </row>
    <row r="5" spans="1:7" s="1" customFormat="1" x14ac:dyDescent="0.25">
      <c r="A5" s="20"/>
      <c r="B5" s="22"/>
      <c r="C5" s="20"/>
      <c r="D5" s="21"/>
      <c r="E5" s="3">
        <v>3</v>
      </c>
      <c r="F5" s="1" t="s">
        <v>57</v>
      </c>
      <c r="G5" s="20"/>
    </row>
    <row r="6" spans="1:7" s="1" customFormat="1" x14ac:dyDescent="0.25">
      <c r="A6" s="20"/>
      <c r="B6" s="22"/>
      <c r="C6" s="20"/>
      <c r="D6" s="21"/>
      <c r="E6" s="3">
        <v>4</v>
      </c>
      <c r="F6" s="1" t="s">
        <v>58</v>
      </c>
      <c r="G6" s="20"/>
    </row>
    <row r="7" spans="1:7" s="1" customFormat="1" x14ac:dyDescent="0.25">
      <c r="A7" s="20"/>
      <c r="B7" s="22"/>
      <c r="C7" s="20"/>
      <c r="D7" s="21"/>
      <c r="E7" s="3">
        <v>5</v>
      </c>
      <c r="F7" s="1" t="s">
        <v>59</v>
      </c>
      <c r="G7" s="20"/>
    </row>
    <row r="8" spans="1:7" s="1" customFormat="1" ht="30" x14ac:dyDescent="0.25">
      <c r="A8" s="20"/>
      <c r="B8" s="22"/>
      <c r="C8" s="20"/>
      <c r="D8" s="21"/>
      <c r="E8" s="3">
        <v>6</v>
      </c>
      <c r="F8" s="2" t="s">
        <v>60</v>
      </c>
      <c r="G8" s="20"/>
    </row>
    <row r="9" spans="1:7" s="1" customFormat="1" x14ac:dyDescent="0.25">
      <c r="A9" s="20" t="s">
        <v>18</v>
      </c>
      <c r="B9" s="22" t="s">
        <v>62</v>
      </c>
      <c r="C9" s="20" t="s">
        <v>64</v>
      </c>
      <c r="D9" s="21">
        <v>30500000</v>
      </c>
      <c r="E9" s="3">
        <v>1</v>
      </c>
      <c r="F9" s="1" t="s">
        <v>35</v>
      </c>
      <c r="G9" s="20" t="s">
        <v>63</v>
      </c>
    </row>
    <row r="10" spans="1:7" s="1" customFormat="1" x14ac:dyDescent="0.25">
      <c r="A10" s="20"/>
      <c r="B10" s="22"/>
      <c r="C10" s="20"/>
      <c r="D10" s="21"/>
      <c r="E10" s="3">
        <v>2</v>
      </c>
      <c r="F10" s="1" t="s">
        <v>57</v>
      </c>
      <c r="G10" s="20"/>
    </row>
    <row r="11" spans="1:7" s="1" customFormat="1" x14ac:dyDescent="0.25">
      <c r="A11" s="20"/>
      <c r="B11" s="22"/>
      <c r="C11" s="20"/>
      <c r="D11" s="21"/>
      <c r="E11" s="3">
        <v>3</v>
      </c>
      <c r="F11" s="1" t="s">
        <v>10</v>
      </c>
      <c r="G11" s="20"/>
    </row>
    <row r="12" spans="1:7" s="1" customFormat="1" ht="30" x14ac:dyDescent="0.25">
      <c r="A12" s="20"/>
      <c r="B12" s="22"/>
      <c r="C12" s="20"/>
      <c r="D12" s="21"/>
      <c r="E12" s="3">
        <v>4</v>
      </c>
      <c r="F12" s="2" t="s">
        <v>65</v>
      </c>
      <c r="G12" s="20"/>
    </row>
    <row r="13" spans="1:7" s="1" customFormat="1" ht="30" x14ac:dyDescent="0.25">
      <c r="A13" s="20"/>
      <c r="B13" s="22"/>
      <c r="C13" s="20"/>
      <c r="D13" s="21"/>
      <c r="E13" s="3">
        <v>5</v>
      </c>
      <c r="F13" s="2" t="s">
        <v>66</v>
      </c>
      <c r="G13" s="20"/>
    </row>
    <row r="14" spans="1:7" s="1" customFormat="1" x14ac:dyDescent="0.25">
      <c r="A14" s="20" t="s">
        <v>25</v>
      </c>
      <c r="B14" s="22" t="s">
        <v>6</v>
      </c>
      <c r="C14" s="20" t="s">
        <v>67</v>
      </c>
      <c r="D14" s="21">
        <v>35000000</v>
      </c>
      <c r="E14" s="3">
        <v>1</v>
      </c>
      <c r="F14" s="2" t="s">
        <v>69</v>
      </c>
      <c r="G14" s="20" t="s">
        <v>68</v>
      </c>
    </row>
    <row r="15" spans="1:7" s="1" customFormat="1" ht="30" x14ac:dyDescent="0.25">
      <c r="A15" s="20"/>
      <c r="B15" s="22"/>
      <c r="C15" s="20"/>
      <c r="D15" s="21"/>
      <c r="E15" s="3">
        <v>2</v>
      </c>
      <c r="F15" s="2" t="s">
        <v>70</v>
      </c>
      <c r="G15" s="20"/>
    </row>
    <row r="16" spans="1:7" s="1" customFormat="1" x14ac:dyDescent="0.25">
      <c r="A16" s="20"/>
      <c r="B16" s="22"/>
      <c r="C16" s="20"/>
      <c r="D16" s="21"/>
      <c r="E16" s="3">
        <v>3</v>
      </c>
      <c r="F16" s="2" t="s">
        <v>14</v>
      </c>
      <c r="G16" s="20"/>
    </row>
    <row r="17" spans="1:7" s="1" customFormat="1" x14ac:dyDescent="0.25">
      <c r="A17" s="20"/>
      <c r="B17" s="22"/>
      <c r="C17" s="20"/>
      <c r="D17" s="21"/>
      <c r="E17" s="3">
        <v>4</v>
      </c>
      <c r="F17" s="2" t="s">
        <v>59</v>
      </c>
      <c r="G17" s="20"/>
    </row>
    <row r="18" spans="1:7" s="1" customFormat="1" x14ac:dyDescent="0.25">
      <c r="A18" s="20" t="s">
        <v>31</v>
      </c>
      <c r="B18" s="22" t="s">
        <v>6</v>
      </c>
      <c r="C18" s="20" t="s">
        <v>71</v>
      </c>
      <c r="D18" s="21">
        <v>39500000</v>
      </c>
      <c r="E18" s="3">
        <v>1</v>
      </c>
      <c r="F18" s="2" t="s">
        <v>69</v>
      </c>
      <c r="G18" s="20" t="s">
        <v>78</v>
      </c>
    </row>
    <row r="19" spans="1:7" s="1" customFormat="1" ht="30" x14ac:dyDescent="0.25">
      <c r="A19" s="20"/>
      <c r="B19" s="22"/>
      <c r="C19" s="20"/>
      <c r="D19" s="21"/>
      <c r="E19" s="3">
        <v>2</v>
      </c>
      <c r="F19" s="2" t="s">
        <v>72</v>
      </c>
      <c r="G19" s="20"/>
    </row>
    <row r="20" spans="1:7" s="1" customFormat="1" x14ac:dyDescent="0.25">
      <c r="A20" s="20"/>
      <c r="B20" s="22"/>
      <c r="C20" s="20"/>
      <c r="D20" s="21"/>
      <c r="E20" s="3">
        <v>3</v>
      </c>
      <c r="F20" s="2" t="s">
        <v>59</v>
      </c>
      <c r="G20" s="20"/>
    </row>
    <row r="21" spans="1:7" s="1" customFormat="1" ht="30" x14ac:dyDescent="0.25">
      <c r="A21" s="20"/>
      <c r="B21" s="22"/>
      <c r="C21" s="20"/>
      <c r="D21" s="21"/>
      <c r="E21" s="3">
        <v>4</v>
      </c>
      <c r="F21" s="2" t="s">
        <v>73</v>
      </c>
      <c r="G21" s="20"/>
    </row>
    <row r="22" spans="1:7" s="1" customFormat="1" ht="30" x14ac:dyDescent="0.25">
      <c r="A22" s="20"/>
      <c r="B22" s="22"/>
      <c r="C22" s="20"/>
      <c r="D22" s="21"/>
      <c r="E22" s="3">
        <v>5</v>
      </c>
      <c r="F22" s="2" t="s">
        <v>74</v>
      </c>
      <c r="G22" s="20"/>
    </row>
    <row r="23" spans="1:7" s="1" customFormat="1" ht="30" x14ac:dyDescent="0.25">
      <c r="A23" s="20"/>
      <c r="B23" s="22"/>
      <c r="C23" s="20"/>
      <c r="D23" s="21"/>
      <c r="E23" s="3">
        <v>6</v>
      </c>
      <c r="F23" s="2" t="s">
        <v>75</v>
      </c>
      <c r="G23" s="20"/>
    </row>
    <row r="24" spans="1:7" s="1" customFormat="1" ht="45" x14ac:dyDescent="0.25">
      <c r="A24" s="20"/>
      <c r="B24" s="22"/>
      <c r="C24" s="20"/>
      <c r="D24" s="21"/>
      <c r="E24" s="3">
        <v>7</v>
      </c>
      <c r="F24" s="2" t="s">
        <v>76</v>
      </c>
      <c r="G24" s="20"/>
    </row>
    <row r="25" spans="1:7" s="1" customFormat="1" x14ac:dyDescent="0.25">
      <c r="A25" s="20"/>
      <c r="B25" s="22"/>
      <c r="C25" s="20"/>
      <c r="D25" s="21"/>
      <c r="E25" s="3">
        <v>8</v>
      </c>
      <c r="F25" s="2" t="s">
        <v>77</v>
      </c>
      <c r="G25" s="20"/>
    </row>
    <row r="26" spans="1:7" s="1" customFormat="1" x14ac:dyDescent="0.25">
      <c r="A26" s="10" t="s">
        <v>53</v>
      </c>
      <c r="B26" s="10"/>
      <c r="C26" s="10"/>
      <c r="D26" s="10"/>
      <c r="E26" s="10"/>
      <c r="F26" s="10"/>
      <c r="G26" s="10"/>
    </row>
    <row r="27" spans="1:7" x14ac:dyDescent="0.25">
      <c r="A27" s="20" t="s">
        <v>5</v>
      </c>
      <c r="B27" s="20" t="s">
        <v>6</v>
      </c>
      <c r="C27" s="20" t="s">
        <v>7</v>
      </c>
      <c r="D27" s="21">
        <v>38000000</v>
      </c>
      <c r="E27" s="4">
        <v>1</v>
      </c>
      <c r="F27" s="1" t="s">
        <v>8</v>
      </c>
      <c r="G27" s="20" t="s">
        <v>9</v>
      </c>
    </row>
    <row r="28" spans="1:7" x14ac:dyDescent="0.25">
      <c r="A28" s="20"/>
      <c r="B28" s="20"/>
      <c r="C28" s="20"/>
      <c r="D28" s="21"/>
      <c r="E28" s="4">
        <v>2</v>
      </c>
      <c r="F28" s="1" t="s">
        <v>10</v>
      </c>
      <c r="G28" s="20"/>
    </row>
    <row r="29" spans="1:7" x14ac:dyDescent="0.25">
      <c r="A29" s="20"/>
      <c r="B29" s="20"/>
      <c r="C29" s="20"/>
      <c r="D29" s="21"/>
      <c r="E29" s="4">
        <v>3</v>
      </c>
      <c r="F29" s="1" t="s">
        <v>11</v>
      </c>
      <c r="G29" s="20"/>
    </row>
    <row r="30" spans="1:7" ht="30" x14ac:dyDescent="0.25">
      <c r="A30" s="20"/>
      <c r="B30" s="20"/>
      <c r="C30" s="20"/>
      <c r="D30" s="21"/>
      <c r="E30" s="4">
        <v>4</v>
      </c>
      <c r="F30" s="2" t="s">
        <v>12</v>
      </c>
      <c r="G30" s="20"/>
    </row>
    <row r="31" spans="1:7" x14ac:dyDescent="0.25">
      <c r="A31" s="20"/>
      <c r="B31" s="20"/>
      <c r="C31" s="20"/>
      <c r="D31" s="21"/>
      <c r="E31" s="4">
        <v>5</v>
      </c>
      <c r="F31" s="1" t="s">
        <v>13</v>
      </c>
      <c r="G31" s="20"/>
    </row>
    <row r="32" spans="1:7" x14ac:dyDescent="0.25">
      <c r="A32" s="20"/>
      <c r="B32" s="20"/>
      <c r="C32" s="20"/>
      <c r="D32" s="21"/>
      <c r="E32" s="4">
        <v>6</v>
      </c>
      <c r="F32" s="1" t="s">
        <v>14</v>
      </c>
      <c r="G32" s="20"/>
    </row>
    <row r="33" spans="1:7" ht="30" x14ac:dyDescent="0.25">
      <c r="A33" s="20"/>
      <c r="B33" s="20"/>
      <c r="C33" s="20"/>
      <c r="D33" s="21"/>
      <c r="E33" s="4">
        <v>7</v>
      </c>
      <c r="F33" s="2" t="s">
        <v>15</v>
      </c>
      <c r="G33" s="20"/>
    </row>
    <row r="34" spans="1:7" x14ac:dyDescent="0.25">
      <c r="A34" s="20"/>
      <c r="B34" s="20"/>
      <c r="C34" s="20"/>
      <c r="D34" s="21"/>
      <c r="E34" s="4">
        <v>8</v>
      </c>
      <c r="F34" s="1" t="s">
        <v>16</v>
      </c>
      <c r="G34" s="20"/>
    </row>
    <row r="35" spans="1:7" x14ac:dyDescent="0.25">
      <c r="A35" s="20"/>
      <c r="B35" s="20"/>
      <c r="C35" s="20"/>
      <c r="D35" s="21"/>
      <c r="E35" s="4">
        <v>9</v>
      </c>
      <c r="F35" s="1" t="s">
        <v>17</v>
      </c>
      <c r="G35" s="20"/>
    </row>
    <row r="36" spans="1:7" ht="75" x14ac:dyDescent="0.25">
      <c r="A36" s="20" t="s">
        <v>18</v>
      </c>
      <c r="B36" s="20" t="s">
        <v>6</v>
      </c>
      <c r="C36" s="22" t="s">
        <v>19</v>
      </c>
      <c r="D36" s="21">
        <v>39700000</v>
      </c>
      <c r="E36" s="4">
        <v>1</v>
      </c>
      <c r="F36" s="2" t="s">
        <v>20</v>
      </c>
      <c r="G36" s="20" t="s">
        <v>21</v>
      </c>
    </row>
    <row r="37" spans="1:7" x14ac:dyDescent="0.25">
      <c r="A37" s="20"/>
      <c r="B37" s="20"/>
      <c r="C37" s="22"/>
      <c r="D37" s="21"/>
      <c r="E37" s="4">
        <v>2</v>
      </c>
      <c r="F37" s="1" t="s">
        <v>50</v>
      </c>
      <c r="G37" s="20"/>
    </row>
    <row r="38" spans="1:7" ht="30" x14ac:dyDescent="0.25">
      <c r="A38" s="20"/>
      <c r="B38" s="20"/>
      <c r="C38" s="22"/>
      <c r="D38" s="21"/>
      <c r="E38" s="4">
        <v>3</v>
      </c>
      <c r="F38" s="2" t="s">
        <v>22</v>
      </c>
      <c r="G38" s="20"/>
    </row>
    <row r="39" spans="1:7" ht="30" x14ac:dyDescent="0.25">
      <c r="A39" s="20"/>
      <c r="B39" s="20"/>
      <c r="C39" s="22"/>
      <c r="D39" s="21"/>
      <c r="E39" s="4">
        <v>4</v>
      </c>
      <c r="F39" s="2" t="s">
        <v>23</v>
      </c>
      <c r="G39" s="20"/>
    </row>
    <row r="40" spans="1:7" x14ac:dyDescent="0.25">
      <c r="A40" s="20"/>
      <c r="B40" s="20"/>
      <c r="C40" s="22"/>
      <c r="D40" s="21"/>
      <c r="E40" s="4">
        <v>5</v>
      </c>
      <c r="F40" s="2" t="s">
        <v>13</v>
      </c>
      <c r="G40" s="20"/>
    </row>
    <row r="41" spans="1:7" x14ac:dyDescent="0.25">
      <c r="A41" s="20"/>
      <c r="B41" s="20"/>
      <c r="C41" s="22"/>
      <c r="D41" s="21"/>
      <c r="E41" s="4">
        <v>6</v>
      </c>
      <c r="F41" s="2" t="s">
        <v>14</v>
      </c>
      <c r="G41" s="20"/>
    </row>
    <row r="42" spans="1:7" x14ac:dyDescent="0.25">
      <c r="A42" s="20"/>
      <c r="B42" s="20"/>
      <c r="C42" s="22"/>
      <c r="D42" s="21"/>
      <c r="E42" s="4">
        <v>7</v>
      </c>
      <c r="F42" s="2" t="s">
        <v>24</v>
      </c>
      <c r="G42" s="20"/>
    </row>
    <row r="43" spans="1:7" x14ac:dyDescent="0.25">
      <c r="A43" s="20" t="s">
        <v>25</v>
      </c>
      <c r="B43" s="20" t="s">
        <v>6</v>
      </c>
      <c r="C43" s="20" t="s">
        <v>26</v>
      </c>
      <c r="D43" s="21">
        <v>20000000</v>
      </c>
      <c r="E43" s="4">
        <v>1</v>
      </c>
      <c r="F43" s="2" t="s">
        <v>27</v>
      </c>
      <c r="G43" s="20" t="s">
        <v>30</v>
      </c>
    </row>
    <row r="44" spans="1:7" x14ac:dyDescent="0.25">
      <c r="A44" s="20"/>
      <c r="B44" s="20"/>
      <c r="C44" s="20"/>
      <c r="D44" s="21"/>
      <c r="E44" s="4">
        <v>2</v>
      </c>
      <c r="F44" s="2" t="s">
        <v>11</v>
      </c>
      <c r="G44" s="20"/>
    </row>
    <row r="45" spans="1:7" x14ac:dyDescent="0.25">
      <c r="A45" s="20"/>
      <c r="B45" s="20"/>
      <c r="C45" s="20"/>
      <c r="D45" s="21"/>
      <c r="E45" s="4">
        <v>3</v>
      </c>
      <c r="F45" s="2" t="s">
        <v>13</v>
      </c>
      <c r="G45" s="20"/>
    </row>
    <row r="46" spans="1:7" x14ac:dyDescent="0.25">
      <c r="A46" s="20"/>
      <c r="B46" s="20"/>
      <c r="C46" s="20"/>
      <c r="D46" s="21"/>
      <c r="E46" s="4">
        <v>4</v>
      </c>
      <c r="F46" s="2" t="s">
        <v>14</v>
      </c>
      <c r="G46" s="20"/>
    </row>
    <row r="47" spans="1:7" x14ac:dyDescent="0.25">
      <c r="A47" s="20"/>
      <c r="B47" s="20"/>
      <c r="C47" s="20"/>
      <c r="D47" s="21"/>
      <c r="E47" s="4">
        <v>5</v>
      </c>
      <c r="F47" s="2" t="s">
        <v>10</v>
      </c>
      <c r="G47" s="20"/>
    </row>
    <row r="48" spans="1:7" x14ac:dyDescent="0.25">
      <c r="A48" s="20"/>
      <c r="B48" s="20"/>
      <c r="C48" s="20"/>
      <c r="D48" s="21"/>
      <c r="E48" s="4">
        <v>6</v>
      </c>
      <c r="F48" s="2" t="s">
        <v>24</v>
      </c>
      <c r="G48" s="20"/>
    </row>
    <row r="49" spans="1:7" x14ac:dyDescent="0.25">
      <c r="A49" s="20"/>
      <c r="B49" s="20"/>
      <c r="C49" s="20"/>
      <c r="D49" s="21"/>
      <c r="E49" s="4">
        <v>7</v>
      </c>
      <c r="F49" s="2" t="s">
        <v>16</v>
      </c>
      <c r="G49" s="20"/>
    </row>
    <row r="50" spans="1:7" x14ac:dyDescent="0.25">
      <c r="A50" s="20"/>
      <c r="B50" s="20"/>
      <c r="C50" s="20"/>
      <c r="D50" s="21"/>
      <c r="E50" s="4">
        <v>8</v>
      </c>
      <c r="F50" s="2" t="s">
        <v>28</v>
      </c>
      <c r="G50" s="20"/>
    </row>
    <row r="51" spans="1:7" x14ac:dyDescent="0.25">
      <c r="A51" s="20"/>
      <c r="B51" s="20"/>
      <c r="C51" s="20"/>
      <c r="D51" s="21"/>
      <c r="E51" s="4">
        <v>9</v>
      </c>
      <c r="F51" s="2" t="s">
        <v>29</v>
      </c>
      <c r="G51" s="20"/>
    </row>
    <row r="52" spans="1:7" x14ac:dyDescent="0.25">
      <c r="A52" s="20"/>
      <c r="B52" s="20"/>
      <c r="C52" s="20"/>
      <c r="D52" s="21"/>
      <c r="E52" s="4">
        <v>10</v>
      </c>
      <c r="F52" s="2" t="s">
        <v>17</v>
      </c>
      <c r="G52" s="20"/>
    </row>
    <row r="53" spans="1:7" x14ac:dyDescent="0.25">
      <c r="A53" s="20" t="s">
        <v>31</v>
      </c>
      <c r="B53" s="20" t="s">
        <v>32</v>
      </c>
      <c r="C53" s="20" t="s">
        <v>33</v>
      </c>
      <c r="D53" s="21">
        <v>40000000</v>
      </c>
      <c r="E53" s="4">
        <v>1</v>
      </c>
      <c r="F53" s="2" t="s">
        <v>27</v>
      </c>
      <c r="G53" s="20" t="s">
        <v>34</v>
      </c>
    </row>
    <row r="54" spans="1:7" x14ac:dyDescent="0.25">
      <c r="A54" s="20"/>
      <c r="B54" s="20"/>
      <c r="C54" s="20"/>
      <c r="D54" s="21"/>
      <c r="E54" s="4">
        <v>2</v>
      </c>
      <c r="F54" s="2" t="s">
        <v>35</v>
      </c>
      <c r="G54" s="20"/>
    </row>
    <row r="55" spans="1:7" x14ac:dyDescent="0.25">
      <c r="A55" s="20"/>
      <c r="B55" s="20"/>
      <c r="C55" s="20"/>
      <c r="D55" s="21"/>
      <c r="E55" s="4">
        <v>3</v>
      </c>
      <c r="F55" s="2" t="s">
        <v>24</v>
      </c>
      <c r="G55" s="20"/>
    </row>
    <row r="56" spans="1:7" x14ac:dyDescent="0.25">
      <c r="A56" s="20"/>
      <c r="B56" s="20"/>
      <c r="C56" s="20"/>
      <c r="D56" s="21"/>
      <c r="E56" s="4">
        <v>4</v>
      </c>
      <c r="F56" s="2" t="s">
        <v>36</v>
      </c>
      <c r="G56" s="20"/>
    </row>
    <row r="57" spans="1:7" x14ac:dyDescent="0.25">
      <c r="A57" s="20"/>
      <c r="B57" s="20"/>
      <c r="C57" s="20"/>
      <c r="D57" s="21"/>
      <c r="E57" s="4">
        <v>5</v>
      </c>
      <c r="F57" s="2" t="s">
        <v>37</v>
      </c>
      <c r="G57" s="20"/>
    </row>
    <row r="58" spans="1:7" x14ac:dyDescent="0.25">
      <c r="A58" s="20"/>
      <c r="B58" s="20"/>
      <c r="C58" s="20"/>
      <c r="D58" s="21"/>
      <c r="E58" s="4">
        <v>6</v>
      </c>
      <c r="F58" s="2" t="s">
        <v>13</v>
      </c>
      <c r="G58" s="20"/>
    </row>
    <row r="59" spans="1:7" x14ac:dyDescent="0.25">
      <c r="A59" s="20"/>
      <c r="B59" s="20"/>
      <c r="C59" s="20"/>
      <c r="D59" s="21"/>
      <c r="E59" s="4">
        <v>7</v>
      </c>
      <c r="F59" s="2" t="s">
        <v>38</v>
      </c>
      <c r="G59" s="20"/>
    </row>
    <row r="60" spans="1:7" x14ac:dyDescent="0.25">
      <c r="A60" s="20"/>
      <c r="B60" s="20"/>
      <c r="C60" s="20"/>
      <c r="D60" s="21"/>
      <c r="E60" s="4">
        <v>8</v>
      </c>
      <c r="F60" s="2" t="s">
        <v>39</v>
      </c>
      <c r="G60" s="20"/>
    </row>
    <row r="61" spans="1:7" x14ac:dyDescent="0.25">
      <c r="A61" s="20" t="s">
        <v>41</v>
      </c>
      <c r="B61" s="20" t="s">
        <v>42</v>
      </c>
      <c r="C61" s="20" t="s">
        <v>43</v>
      </c>
      <c r="D61" s="21">
        <v>35270000</v>
      </c>
      <c r="E61" s="4">
        <v>1</v>
      </c>
      <c r="F61" s="2" t="s">
        <v>35</v>
      </c>
      <c r="G61" s="20" t="s">
        <v>51</v>
      </c>
    </row>
    <row r="62" spans="1:7" ht="30" x14ac:dyDescent="0.25">
      <c r="A62" s="20"/>
      <c r="B62" s="20"/>
      <c r="C62" s="20"/>
      <c r="D62" s="21"/>
      <c r="E62" s="4">
        <v>2</v>
      </c>
      <c r="F62" s="2" t="s">
        <v>46</v>
      </c>
      <c r="G62" s="20"/>
    </row>
    <row r="63" spans="1:7" ht="60" x14ac:dyDescent="0.25">
      <c r="A63" s="20"/>
      <c r="B63" s="20"/>
      <c r="C63" s="20"/>
      <c r="D63" s="21"/>
      <c r="E63" s="4">
        <v>3</v>
      </c>
      <c r="F63" s="2" t="s">
        <v>47</v>
      </c>
      <c r="G63" s="20"/>
    </row>
    <row r="64" spans="1:7" ht="30" x14ac:dyDescent="0.25">
      <c r="A64" s="20"/>
      <c r="B64" s="20"/>
      <c r="C64" s="20"/>
      <c r="D64" s="21"/>
      <c r="E64" s="4">
        <v>4</v>
      </c>
      <c r="F64" s="2" t="s">
        <v>49</v>
      </c>
      <c r="G64" s="20"/>
    </row>
    <row r="65" spans="1:7" ht="30" x14ac:dyDescent="0.25">
      <c r="A65" s="20"/>
      <c r="B65" s="20"/>
      <c r="C65" s="20"/>
      <c r="D65" s="21"/>
      <c r="E65" s="4">
        <v>5</v>
      </c>
      <c r="F65" s="2" t="s">
        <v>22</v>
      </c>
      <c r="G65" s="20"/>
    </row>
    <row r="66" spans="1:7" s="1" customFormat="1" x14ac:dyDescent="0.25">
      <c r="A66" s="20"/>
      <c r="B66" s="20"/>
      <c r="C66" s="20"/>
      <c r="D66" s="21"/>
      <c r="E66" s="4">
        <v>6</v>
      </c>
      <c r="F66" s="2" t="s">
        <v>50</v>
      </c>
      <c r="G66" s="20"/>
    </row>
    <row r="67" spans="1:7" x14ac:dyDescent="0.25">
      <c r="A67" s="20"/>
      <c r="B67" s="20"/>
      <c r="C67" s="20"/>
      <c r="D67" s="21"/>
      <c r="E67" s="4">
        <v>7</v>
      </c>
      <c r="F67" s="2" t="s">
        <v>14</v>
      </c>
      <c r="G67" s="20"/>
    </row>
    <row r="68" spans="1:7" x14ac:dyDescent="0.25">
      <c r="A68" s="20" t="s">
        <v>45</v>
      </c>
      <c r="B68" s="20" t="s">
        <v>42</v>
      </c>
      <c r="C68" s="20" t="s">
        <v>44</v>
      </c>
      <c r="D68" s="21">
        <v>27130000</v>
      </c>
      <c r="E68" s="4">
        <v>1</v>
      </c>
      <c r="F68" t="s">
        <v>35</v>
      </c>
      <c r="G68" s="20"/>
    </row>
    <row r="69" spans="1:7" ht="30" x14ac:dyDescent="0.25">
      <c r="A69" s="20"/>
      <c r="B69" s="20"/>
      <c r="C69" s="20"/>
      <c r="D69" s="21"/>
      <c r="E69" s="4">
        <v>2</v>
      </c>
      <c r="F69" s="2" t="s">
        <v>46</v>
      </c>
      <c r="G69" s="20"/>
    </row>
    <row r="70" spans="1:7" ht="60" x14ac:dyDescent="0.25">
      <c r="A70" s="20"/>
      <c r="B70" s="20"/>
      <c r="C70" s="20"/>
      <c r="D70" s="21"/>
      <c r="E70" s="4">
        <v>3</v>
      </c>
      <c r="F70" s="2" t="s">
        <v>47</v>
      </c>
      <c r="G70" s="20"/>
    </row>
    <row r="71" spans="1:7" ht="30" x14ac:dyDescent="0.25">
      <c r="A71" s="20"/>
      <c r="B71" s="20"/>
      <c r="C71" s="20"/>
      <c r="D71" s="21"/>
      <c r="E71" s="4">
        <v>4</v>
      </c>
      <c r="F71" s="2" t="s">
        <v>48</v>
      </c>
      <c r="G71" s="20"/>
    </row>
    <row r="72" spans="1:7" ht="30" x14ac:dyDescent="0.25">
      <c r="A72" s="20"/>
      <c r="B72" s="20"/>
      <c r="C72" s="20"/>
      <c r="D72" s="21"/>
      <c r="E72" s="4">
        <v>5</v>
      </c>
      <c r="F72" s="2" t="s">
        <v>22</v>
      </c>
      <c r="G72" s="20"/>
    </row>
    <row r="73" spans="1:7" x14ac:dyDescent="0.25">
      <c r="A73" s="20"/>
      <c r="B73" s="20"/>
      <c r="C73" s="20"/>
      <c r="D73" s="21"/>
      <c r="E73" s="4">
        <v>6</v>
      </c>
      <c r="F73" s="2" t="s">
        <v>50</v>
      </c>
      <c r="G73" s="20"/>
    </row>
    <row r="74" spans="1:7" x14ac:dyDescent="0.25">
      <c r="A74" s="20"/>
      <c r="B74" s="20"/>
      <c r="C74" s="20"/>
      <c r="D74" s="21"/>
      <c r="E74" s="4">
        <v>7</v>
      </c>
      <c r="F74" s="2" t="s">
        <v>14</v>
      </c>
      <c r="G74" s="20"/>
    </row>
    <row r="75" spans="1:7" x14ac:dyDescent="0.25">
      <c r="A75" s="10" t="s">
        <v>80</v>
      </c>
      <c r="B75" s="10"/>
      <c r="C75" s="10"/>
      <c r="D75" s="10"/>
      <c r="E75" s="10"/>
      <c r="F75" s="10"/>
      <c r="G75" s="10"/>
    </row>
    <row r="76" spans="1:7" ht="30" x14ac:dyDescent="0.25">
      <c r="A76" s="20" t="s">
        <v>5</v>
      </c>
      <c r="B76" s="20" t="s">
        <v>82</v>
      </c>
      <c r="C76" s="20" t="s">
        <v>83</v>
      </c>
      <c r="D76" s="21">
        <v>47000000</v>
      </c>
      <c r="E76" s="6">
        <v>1</v>
      </c>
      <c r="F76" s="7" t="s">
        <v>84</v>
      </c>
      <c r="G76" s="20" t="s">
        <v>81</v>
      </c>
    </row>
    <row r="77" spans="1:7" x14ac:dyDescent="0.25">
      <c r="A77" s="20"/>
      <c r="B77" s="20"/>
      <c r="C77" s="20"/>
      <c r="D77" s="21"/>
      <c r="E77" s="6">
        <v>2</v>
      </c>
      <c r="F77" s="7" t="s">
        <v>28</v>
      </c>
      <c r="G77" s="20"/>
    </row>
    <row r="78" spans="1:7" x14ac:dyDescent="0.25">
      <c r="A78" s="20"/>
      <c r="B78" s="20"/>
      <c r="C78" s="20"/>
      <c r="D78" s="21"/>
      <c r="E78" s="6">
        <v>3</v>
      </c>
      <c r="F78" s="7" t="s">
        <v>85</v>
      </c>
      <c r="G78" s="20"/>
    </row>
    <row r="79" spans="1:7" x14ac:dyDescent="0.25">
      <c r="A79" s="20"/>
      <c r="B79" s="20"/>
      <c r="C79" s="20"/>
      <c r="D79" s="21"/>
      <c r="E79" s="6">
        <v>4</v>
      </c>
      <c r="F79" s="7" t="s">
        <v>59</v>
      </c>
      <c r="G79" s="20"/>
    </row>
    <row r="80" spans="1:7" x14ac:dyDescent="0.25">
      <c r="A80" s="20"/>
      <c r="B80" s="20"/>
      <c r="C80" s="20"/>
      <c r="D80" s="21"/>
      <c r="E80" s="6">
        <v>5</v>
      </c>
      <c r="F80" s="7" t="s">
        <v>14</v>
      </c>
      <c r="G80" s="20"/>
    </row>
    <row r="81" spans="1:7" x14ac:dyDescent="0.25">
      <c r="A81" s="20"/>
      <c r="B81" s="20"/>
      <c r="C81" s="20"/>
      <c r="D81" s="21"/>
      <c r="E81" s="6">
        <v>6</v>
      </c>
      <c r="F81" s="7" t="s">
        <v>86</v>
      </c>
      <c r="G81" s="20"/>
    </row>
    <row r="82" spans="1:7" x14ac:dyDescent="0.25">
      <c r="A82" s="20" t="s">
        <v>18</v>
      </c>
      <c r="B82" s="20" t="s">
        <v>6</v>
      </c>
      <c r="C82" s="20" t="s">
        <v>87</v>
      </c>
      <c r="D82" s="21">
        <v>42000000</v>
      </c>
      <c r="E82" s="6">
        <v>1</v>
      </c>
      <c r="F82" s="7" t="s">
        <v>35</v>
      </c>
      <c r="G82" s="20" t="s">
        <v>89</v>
      </c>
    </row>
    <row r="83" spans="1:7" ht="30" x14ac:dyDescent="0.25">
      <c r="A83" s="20"/>
      <c r="B83" s="20"/>
      <c r="C83" s="20"/>
      <c r="D83" s="21"/>
      <c r="E83" s="6">
        <v>2</v>
      </c>
      <c r="F83" s="7" t="s">
        <v>88</v>
      </c>
      <c r="G83" s="20"/>
    </row>
    <row r="84" spans="1:7" x14ac:dyDescent="0.25">
      <c r="A84" s="20" t="s">
        <v>25</v>
      </c>
      <c r="B84" s="20" t="s">
        <v>90</v>
      </c>
      <c r="C84" s="20" t="s">
        <v>91</v>
      </c>
      <c r="D84" s="21">
        <v>26400000</v>
      </c>
      <c r="E84" s="6">
        <v>1</v>
      </c>
      <c r="F84" s="7" t="s">
        <v>92</v>
      </c>
      <c r="G84" s="20" t="s">
        <v>94</v>
      </c>
    </row>
    <row r="85" spans="1:7" x14ac:dyDescent="0.25">
      <c r="A85" s="20"/>
      <c r="B85" s="20"/>
      <c r="C85" s="20"/>
      <c r="D85" s="21"/>
      <c r="E85" s="6">
        <v>2</v>
      </c>
      <c r="F85" s="7" t="s">
        <v>93</v>
      </c>
      <c r="G85" s="20"/>
    </row>
    <row r="86" spans="1:7" x14ac:dyDescent="0.25">
      <c r="A86" s="20" t="s">
        <v>31</v>
      </c>
      <c r="B86" s="20" t="s">
        <v>95</v>
      </c>
      <c r="C86" s="20" t="s">
        <v>97</v>
      </c>
      <c r="D86" s="21">
        <v>52000000</v>
      </c>
      <c r="E86" s="6">
        <v>1</v>
      </c>
      <c r="F86" s="7" t="s">
        <v>35</v>
      </c>
      <c r="G86" s="20" t="s">
        <v>96</v>
      </c>
    </row>
    <row r="87" spans="1:7" ht="30" x14ac:dyDescent="0.25">
      <c r="A87" s="20"/>
      <c r="B87" s="20"/>
      <c r="C87" s="20"/>
      <c r="D87" s="21"/>
      <c r="E87" s="6">
        <v>2</v>
      </c>
      <c r="F87" s="7" t="s">
        <v>98</v>
      </c>
      <c r="G87" s="20"/>
    </row>
    <row r="88" spans="1:7" ht="30" x14ac:dyDescent="0.25">
      <c r="A88" s="20"/>
      <c r="B88" s="20"/>
      <c r="C88" s="20"/>
      <c r="D88" s="21"/>
      <c r="E88" s="6">
        <v>3</v>
      </c>
      <c r="F88" s="7" t="s">
        <v>88</v>
      </c>
      <c r="G88" s="20"/>
    </row>
    <row r="89" spans="1:7" ht="30" x14ac:dyDescent="0.25">
      <c r="A89" s="20" t="s">
        <v>41</v>
      </c>
      <c r="B89" s="20" t="s">
        <v>99</v>
      </c>
      <c r="C89" s="20" t="s">
        <v>100</v>
      </c>
      <c r="D89" s="21">
        <v>57200000</v>
      </c>
      <c r="E89" s="6">
        <v>1</v>
      </c>
      <c r="F89" s="7" t="s">
        <v>75</v>
      </c>
      <c r="G89" s="20" t="s">
        <v>101</v>
      </c>
    </row>
    <row r="90" spans="1:7" ht="30" x14ac:dyDescent="0.25">
      <c r="A90" s="20"/>
      <c r="B90" s="20"/>
      <c r="C90" s="20"/>
      <c r="D90" s="21"/>
      <c r="E90" s="6">
        <v>2</v>
      </c>
      <c r="F90" s="7" t="s">
        <v>74</v>
      </c>
      <c r="G90" s="20"/>
    </row>
    <row r="91" spans="1:7" x14ac:dyDescent="0.25">
      <c r="A91" s="20"/>
      <c r="B91" s="20"/>
      <c r="C91" s="20"/>
      <c r="D91" s="21"/>
      <c r="E91" s="6">
        <v>3</v>
      </c>
      <c r="F91" s="7" t="s">
        <v>77</v>
      </c>
      <c r="G91" s="20"/>
    </row>
    <row r="92" spans="1:7" ht="45" x14ac:dyDescent="0.25">
      <c r="A92" s="20"/>
      <c r="B92" s="20"/>
      <c r="C92" s="20"/>
      <c r="D92" s="21"/>
      <c r="E92" s="6">
        <v>4</v>
      </c>
      <c r="F92" s="7" t="s">
        <v>102</v>
      </c>
      <c r="G92" s="20"/>
    </row>
    <row r="93" spans="1:7" ht="30" x14ac:dyDescent="0.25">
      <c r="A93" s="20"/>
      <c r="B93" s="20"/>
      <c r="C93" s="20"/>
      <c r="D93" s="21"/>
      <c r="E93" s="6">
        <v>5</v>
      </c>
      <c r="F93" s="7" t="s">
        <v>103</v>
      </c>
      <c r="G93" s="20"/>
    </row>
    <row r="94" spans="1:7" x14ac:dyDescent="0.25">
      <c r="A94" s="20"/>
      <c r="B94" s="20"/>
      <c r="C94" s="20"/>
      <c r="D94" s="21"/>
      <c r="E94" s="6">
        <v>6</v>
      </c>
      <c r="F94" s="7" t="s">
        <v>59</v>
      </c>
      <c r="G94" s="20"/>
    </row>
    <row r="95" spans="1:7" x14ac:dyDescent="0.25">
      <c r="A95" s="20"/>
      <c r="B95" s="20"/>
      <c r="C95" s="20"/>
      <c r="D95" s="21"/>
      <c r="E95" s="6">
        <v>7</v>
      </c>
      <c r="F95" s="7" t="s">
        <v>35</v>
      </c>
      <c r="G95" s="20"/>
    </row>
    <row r="96" spans="1:7" x14ac:dyDescent="0.25">
      <c r="A96" s="20"/>
      <c r="B96" s="20"/>
      <c r="C96" s="20"/>
      <c r="D96" s="21"/>
      <c r="E96" s="6">
        <v>8</v>
      </c>
      <c r="F96" s="7" t="s">
        <v>14</v>
      </c>
      <c r="G96" s="20"/>
    </row>
    <row r="97" spans="1:7" x14ac:dyDescent="0.25">
      <c r="A97" s="20"/>
      <c r="B97" s="20"/>
      <c r="C97" s="20"/>
      <c r="D97" s="21"/>
      <c r="E97" s="6">
        <v>9</v>
      </c>
      <c r="F97" s="7" t="s">
        <v>104</v>
      </c>
      <c r="G97" s="20"/>
    </row>
    <row r="98" spans="1:7" x14ac:dyDescent="0.25">
      <c r="A98" s="20"/>
      <c r="B98" s="20"/>
      <c r="C98" s="20"/>
      <c r="D98" s="21"/>
      <c r="E98" s="6">
        <v>10</v>
      </c>
      <c r="F98" s="7" t="s">
        <v>86</v>
      </c>
      <c r="G98" s="20"/>
    </row>
    <row r="99" spans="1:7" x14ac:dyDescent="0.25">
      <c r="A99" s="20"/>
      <c r="B99" s="20"/>
      <c r="C99" s="20"/>
      <c r="D99" s="21"/>
      <c r="E99" s="6">
        <v>11</v>
      </c>
      <c r="F99" s="7" t="s">
        <v>105</v>
      </c>
      <c r="G99" s="20"/>
    </row>
    <row r="100" spans="1:7" x14ac:dyDescent="0.25">
      <c r="A100" s="20"/>
      <c r="B100" s="20"/>
      <c r="C100" s="20"/>
      <c r="D100" s="21"/>
      <c r="E100" s="6">
        <v>12</v>
      </c>
      <c r="F100" s="7" t="s">
        <v>106</v>
      </c>
      <c r="G100" s="20"/>
    </row>
    <row r="101" spans="1:7" ht="30" x14ac:dyDescent="0.25">
      <c r="A101" s="20"/>
      <c r="B101" s="20"/>
      <c r="C101" s="20"/>
      <c r="D101" s="21"/>
      <c r="E101" s="6">
        <v>13</v>
      </c>
      <c r="F101" s="7" t="s">
        <v>65</v>
      </c>
      <c r="G101" s="20"/>
    </row>
    <row r="102" spans="1:7" x14ac:dyDescent="0.25">
      <c r="A102" s="10" t="s">
        <v>117</v>
      </c>
      <c r="B102" s="10"/>
      <c r="C102" s="10"/>
      <c r="D102" s="10"/>
      <c r="E102" s="10"/>
      <c r="F102" s="10"/>
      <c r="G102" s="10"/>
    </row>
    <row r="103" spans="1:7" ht="30" x14ac:dyDescent="0.25">
      <c r="A103" s="16" t="s">
        <v>5</v>
      </c>
      <c r="B103" s="16" t="s">
        <v>82</v>
      </c>
      <c r="C103" s="16" t="s">
        <v>107</v>
      </c>
      <c r="D103" s="18">
        <v>56000000</v>
      </c>
      <c r="E103" s="6">
        <v>1</v>
      </c>
      <c r="F103" s="7" t="s">
        <v>108</v>
      </c>
      <c r="G103" s="16" t="s">
        <v>113</v>
      </c>
    </row>
    <row r="104" spans="1:7" ht="30" x14ac:dyDescent="0.25">
      <c r="A104" s="16"/>
      <c r="B104" s="16"/>
      <c r="C104" s="16"/>
      <c r="D104" s="18"/>
      <c r="E104" s="6">
        <v>2</v>
      </c>
      <c r="F104" s="7" t="s">
        <v>109</v>
      </c>
      <c r="G104" s="16"/>
    </row>
    <row r="105" spans="1:7" x14ac:dyDescent="0.25">
      <c r="A105" s="16"/>
      <c r="B105" s="16"/>
      <c r="C105" s="16"/>
      <c r="D105" s="18"/>
      <c r="E105" s="6">
        <v>3</v>
      </c>
      <c r="F105" s="7" t="s">
        <v>85</v>
      </c>
      <c r="G105" s="16"/>
    </row>
    <row r="106" spans="1:7" x14ac:dyDescent="0.25">
      <c r="A106" s="16"/>
      <c r="B106" s="16"/>
      <c r="C106" s="16"/>
      <c r="D106" s="18"/>
      <c r="E106" s="6">
        <v>4</v>
      </c>
      <c r="F106" s="7" t="s">
        <v>110</v>
      </c>
      <c r="G106" s="16"/>
    </row>
    <row r="107" spans="1:7" ht="30" x14ac:dyDescent="0.25">
      <c r="A107" s="16"/>
      <c r="B107" s="16"/>
      <c r="C107" s="16"/>
      <c r="D107" s="18"/>
      <c r="E107" s="6">
        <v>5</v>
      </c>
      <c r="F107" s="7" t="s">
        <v>111</v>
      </c>
      <c r="G107" s="16"/>
    </row>
    <row r="108" spans="1:7" x14ac:dyDescent="0.25">
      <c r="A108" s="16"/>
      <c r="B108" s="16"/>
      <c r="C108" s="16"/>
      <c r="D108" s="18"/>
      <c r="E108" s="6">
        <v>6</v>
      </c>
      <c r="F108" s="7" t="s">
        <v>112</v>
      </c>
      <c r="G108" s="16"/>
    </row>
    <row r="109" spans="1:7" s="1" customFormat="1" x14ac:dyDescent="0.25">
      <c r="A109" s="16" t="s">
        <v>18</v>
      </c>
      <c r="B109" s="16" t="s">
        <v>118</v>
      </c>
      <c r="C109" s="16" t="s">
        <v>119</v>
      </c>
      <c r="D109" s="18">
        <v>40000000</v>
      </c>
      <c r="E109" s="6">
        <v>1</v>
      </c>
      <c r="F109" s="7" t="s">
        <v>11</v>
      </c>
      <c r="G109" s="16" t="s">
        <v>120</v>
      </c>
    </row>
    <row r="110" spans="1:7" s="1" customFormat="1" ht="30" x14ac:dyDescent="0.25">
      <c r="A110" s="16"/>
      <c r="B110" s="16"/>
      <c r="C110" s="16"/>
      <c r="D110" s="18"/>
      <c r="E110" s="6">
        <v>2</v>
      </c>
      <c r="F110" s="7" t="s">
        <v>74</v>
      </c>
      <c r="G110" s="16"/>
    </row>
    <row r="111" spans="1:7" s="1" customFormat="1" ht="30" x14ac:dyDescent="0.25">
      <c r="A111" s="16"/>
      <c r="B111" s="16"/>
      <c r="C111" s="16"/>
      <c r="D111" s="18"/>
      <c r="E111" s="6">
        <v>3</v>
      </c>
      <c r="F111" s="7" t="s">
        <v>65</v>
      </c>
      <c r="G111" s="16"/>
    </row>
    <row r="112" spans="1:7" s="1" customFormat="1" ht="15.75" thickBot="1" x14ac:dyDescent="0.3">
      <c r="A112" s="17"/>
      <c r="B112" s="17"/>
      <c r="C112" s="17"/>
      <c r="D112" s="19"/>
      <c r="E112" s="6">
        <v>4</v>
      </c>
      <c r="F112" s="7" t="s">
        <v>14</v>
      </c>
      <c r="G112" s="17"/>
    </row>
    <row r="113" spans="1:7" x14ac:dyDescent="0.25">
      <c r="A113" s="14">
        <v>17</v>
      </c>
      <c r="B113" s="14"/>
      <c r="C113" s="14"/>
      <c r="D113" s="14"/>
      <c r="E113" s="15">
        <f>COUNT(E3:E25,E27:E74,E76:E101,E103:E112)</f>
        <v>107</v>
      </c>
      <c r="F113" s="14"/>
      <c r="G113" s="14"/>
    </row>
    <row r="114" spans="1:7" ht="30" x14ac:dyDescent="0.25">
      <c r="D114" s="8" t="s">
        <v>114</v>
      </c>
      <c r="E114" s="9">
        <f>E113/A113</f>
        <v>6.2941176470588234</v>
      </c>
    </row>
    <row r="117" spans="1:7" x14ac:dyDescent="0.25">
      <c r="A117" s="11" t="s">
        <v>0</v>
      </c>
      <c r="B117" s="12" t="s">
        <v>116</v>
      </c>
      <c r="C117" s="13" t="s">
        <v>115</v>
      </c>
    </row>
    <row r="118" spans="1:7" x14ac:dyDescent="0.25">
      <c r="A118">
        <v>1</v>
      </c>
      <c r="B118" t="str">
        <f>F7</f>
        <v>ING-GRAD d.o.o., Zagreb</v>
      </c>
      <c r="C118" s="3">
        <f>COUNTIF(F3:$F$112,B118)</f>
        <v>9</v>
      </c>
    </row>
    <row r="119" spans="1:7" x14ac:dyDescent="0.25">
      <c r="A119">
        <v>2</v>
      </c>
      <c r="B119" t="str">
        <f>F16</f>
        <v>RADNIK d.d., Križevci</v>
      </c>
      <c r="C119" s="3">
        <f>COUNTIF(F3:$F$112,B119)</f>
        <v>9</v>
      </c>
    </row>
    <row r="120" spans="1:7" s="1" customFormat="1" x14ac:dyDescent="0.25">
      <c r="A120">
        <v>3</v>
      </c>
      <c r="B120" t="str">
        <f>F4</f>
        <v>KAMGRAD d.o.o., Zagreb</v>
      </c>
      <c r="C120" s="3">
        <f>COUNTIF(F3:$F$112,B120)</f>
        <v>8</v>
      </c>
    </row>
    <row r="121" spans="1:7" x14ac:dyDescent="0.25">
      <c r="A121">
        <v>4</v>
      </c>
      <c r="B121" t="str">
        <f>F37</f>
        <v>LAVČEVIĆ d.d., Split</v>
      </c>
      <c r="C121" s="3">
        <f>COUNTIF($F$3:$F$112,B121)</f>
        <v>3</v>
      </c>
    </row>
    <row r="122" spans="1:7" x14ac:dyDescent="0.25">
      <c r="A122">
        <v>5</v>
      </c>
      <c r="B122" t="str">
        <f>F42</f>
        <v>GRADITELJ SVRATIŠTA d.o.o. Zagreb</v>
      </c>
      <c r="C122" s="3">
        <f>COUNTIF($F$3:$F$112,$B$122)</f>
        <v>3</v>
      </c>
    </row>
    <row r="123" spans="1:7" x14ac:dyDescent="0.25">
      <c r="A123">
        <v>6</v>
      </c>
      <c r="B123" t="str">
        <f>F11</f>
        <v>TEH-Gradnja d.o.o., Zagreb</v>
      </c>
      <c r="C123" s="3">
        <f>COUNTIF($F$3:$F$112,$B$123)</f>
        <v>3</v>
      </c>
    </row>
    <row r="124" spans="1:7" ht="30" x14ac:dyDescent="0.25">
      <c r="A124">
        <v>7</v>
      </c>
      <c r="B124" s="2" t="str">
        <f>F38</f>
        <v>Zaj.pon.: IZGRADNJA FUTURA d.o.o., 
Donji Stupnik; ZAGREBGRADNJA d.o.o.</v>
      </c>
      <c r="C124" s="3">
        <f>COUNTIF(F3:F112,B124)</f>
        <v>3</v>
      </c>
    </row>
    <row r="125" spans="1:7" ht="30" x14ac:dyDescent="0.25">
      <c r="A125">
        <v>8</v>
      </c>
      <c r="B125" s="2" t="str">
        <f>F12</f>
        <v>Zaj.pon.: Makro5 Inženjering, Makro5 Gradnje, Zagreb</v>
      </c>
      <c r="C125" s="3">
        <f>COUNTIF($F$3:$F$112,$B$125)</f>
        <v>3</v>
      </c>
    </row>
    <row r="126" spans="1:7" ht="30" x14ac:dyDescent="0.25">
      <c r="A126">
        <v>9</v>
      </c>
      <c r="B126" s="2" t="str">
        <f>F22</f>
        <v>Zaj.pon.: Lavčević d.d., Lavčević-inženjering d.o.o., Split</v>
      </c>
      <c r="C126" s="3">
        <f>COUNTIF($F$3:F112,$B$126)</f>
        <v>3</v>
      </c>
    </row>
    <row r="127" spans="1:7" x14ac:dyDescent="0.25">
      <c r="A127">
        <v>10</v>
      </c>
      <c r="B127" t="str">
        <f>F5</f>
        <v>STRABAG d.o.o., Zagreb</v>
      </c>
      <c r="C127" s="3">
        <f>COUNTIF($F$3:$F$112,B127)</f>
        <v>2</v>
      </c>
    </row>
  </sheetData>
  <autoFilter ref="A1:G114"/>
  <mergeCells count="84">
    <mergeCell ref="D36:D42"/>
    <mergeCell ref="C36:C42"/>
    <mergeCell ref="B36:B42"/>
    <mergeCell ref="A36:A42"/>
    <mergeCell ref="G36:G42"/>
    <mergeCell ref="C27:C35"/>
    <mergeCell ref="B27:B35"/>
    <mergeCell ref="A27:A35"/>
    <mergeCell ref="D27:D35"/>
    <mergeCell ref="G27:G35"/>
    <mergeCell ref="C43:C52"/>
    <mergeCell ref="B43:B52"/>
    <mergeCell ref="A43:A52"/>
    <mergeCell ref="G43:G52"/>
    <mergeCell ref="D53:D60"/>
    <mergeCell ref="C53:C60"/>
    <mergeCell ref="B53:B60"/>
    <mergeCell ref="A53:A60"/>
    <mergeCell ref="G53:G60"/>
    <mergeCell ref="D43:D52"/>
    <mergeCell ref="C61:C67"/>
    <mergeCell ref="B61:B67"/>
    <mergeCell ref="A61:A67"/>
    <mergeCell ref="D68:D74"/>
    <mergeCell ref="C68:C74"/>
    <mergeCell ref="B68:B74"/>
    <mergeCell ref="A68:A74"/>
    <mergeCell ref="G61:G74"/>
    <mergeCell ref="G3:G8"/>
    <mergeCell ref="D3:D8"/>
    <mergeCell ref="A3:A8"/>
    <mergeCell ref="B3:B8"/>
    <mergeCell ref="C3:C8"/>
    <mergeCell ref="D9:D13"/>
    <mergeCell ref="C9:C13"/>
    <mergeCell ref="B9:B13"/>
    <mergeCell ref="A9:A13"/>
    <mergeCell ref="G9:G13"/>
    <mergeCell ref="G14:G17"/>
    <mergeCell ref="D14:D17"/>
    <mergeCell ref="C14:C17"/>
    <mergeCell ref="B14:B17"/>
    <mergeCell ref="D61:D67"/>
    <mergeCell ref="G18:G25"/>
    <mergeCell ref="D18:D25"/>
    <mergeCell ref="C18:C25"/>
    <mergeCell ref="B18:B25"/>
    <mergeCell ref="A14:A17"/>
    <mergeCell ref="A18:A25"/>
    <mergeCell ref="G76:G81"/>
    <mergeCell ref="D76:D81"/>
    <mergeCell ref="C76:C81"/>
    <mergeCell ref="B76:B81"/>
    <mergeCell ref="A76:A81"/>
    <mergeCell ref="G82:G83"/>
    <mergeCell ref="D82:D83"/>
    <mergeCell ref="C82:C83"/>
    <mergeCell ref="B82:B83"/>
    <mergeCell ref="A82:A83"/>
    <mergeCell ref="G84:G85"/>
    <mergeCell ref="D84:D85"/>
    <mergeCell ref="C84:C85"/>
    <mergeCell ref="B84:B85"/>
    <mergeCell ref="A84:A85"/>
    <mergeCell ref="G86:G88"/>
    <mergeCell ref="D86:D88"/>
    <mergeCell ref="C86:C88"/>
    <mergeCell ref="B86:B88"/>
    <mergeCell ref="A86:A88"/>
    <mergeCell ref="G89:G101"/>
    <mergeCell ref="D89:D101"/>
    <mergeCell ref="C89:C101"/>
    <mergeCell ref="B89:B101"/>
    <mergeCell ref="A89:A101"/>
    <mergeCell ref="D103:D108"/>
    <mergeCell ref="C103:C108"/>
    <mergeCell ref="G103:G108"/>
    <mergeCell ref="B103:B108"/>
    <mergeCell ref="A103:A108"/>
    <mergeCell ref="G109:G112"/>
    <mergeCell ref="D109:D112"/>
    <mergeCell ref="C109:C112"/>
    <mergeCell ref="B109:B112"/>
    <mergeCell ref="A109:A1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Despić</dc:creator>
  <cp:lastModifiedBy>Nenad Despić</cp:lastModifiedBy>
  <dcterms:created xsi:type="dcterms:W3CDTF">2020-08-04T08:17:01Z</dcterms:created>
  <dcterms:modified xsi:type="dcterms:W3CDTF">2020-08-14T09:06:34Z</dcterms:modified>
</cp:coreProperties>
</file>