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U-FS-02\dokumenti$\tcerin\My Documents\"/>
    </mc:Choice>
  </mc:AlternateContent>
  <bookViews>
    <workbookView xWindow="0" yWindow="0" windowWidth="28800" windowHeight="14130" activeTab="1"/>
  </bookViews>
  <sheets>
    <sheet name="RADNO" sheetId="1" r:id="rId1"/>
    <sheet name="I KATEGORIJA DOBAVLJAČI" sheetId="3" r:id="rId2"/>
    <sheet name="II KATEGORIJA PLAĆE" sheetId="2" r:id="rId3"/>
  </sheets>
  <definedNames>
    <definedName name="Upit_iz_NATURA" localSheetId="0" hidden="1">RADNO!$A$1:$G$12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3" l="1"/>
  <c r="B15" i="2"/>
  <c r="B16" i="2"/>
</calcChain>
</file>

<file path=xl/connections.xml><?xml version="1.0" encoding="utf-8"?>
<connections xmlns="http://schemas.openxmlformats.org/spreadsheetml/2006/main">
  <connection id="1" name="Upit iz ZAVOD" type="1" refreshedVersion="6" background="1" refreshOnLoad="1" saveData="1">
    <dbPr connection="DSN=ZAVOD;ServerName=SERVER.1583;ArrayFetchOn=1;ArrayBufferSize=8;TransportHint=TCP;DBQ=ZAVOD;OpenMode=0;ClientVersion=14.10.033.000;CodePageConvert=1250;PvClientEncoding=CP1250;PvServerEncoding=CP1250;" command="select '1. KAT1_PO' , TRT2802, TRT2811, TRT4402, ROUND(SUM(SKT0204),2), RTRIM(SUBSTRING(SKT0206,2,99)), GKT0102 from &quot;SKF02F&quot;_x000d__x000a_LEFT OUTER JOIN SKF01F ON SKT0101 = SKT0201_x000d__x000a_LEFT OUTER JOIN TRF28F ON TRT2801 = SKT0211_x000d__x000a_LEFT OUTER JOIN TRF44F ON TRT4401 = TRT2804_x000d__x000a_LEFT OUTER JOIN GKF01F ON GKT0101 = SUBSTRING(SKT0206,2,99) _x000d__x000a_WHERE SKT0218 &gt;= '2024-03-01' AND SKT0218 &lt;= '2024-03-31' AND SKT0206 LIKE '2%' AND (SKT0103 IN ('D1', 'D2', 'DI') OR SKT0103 LIKE 'I%') AND SKT0212 ='P' AND SKT0211 NOT IN _x000d__x000a_(SELECT SKT1902 FROM SKF19F WHERE SKT1901 = 'P' AND SKT1903 = 'K1F') AND SKT0206 NOT IN (SELECT INSTA.TRT8002 FROM INSTA.TRF80F AS INSTA WHERE INSTA.TRT8001 = 'IT')_x000d__x000a_GROUP BY TRT2802, TRT2811, TRT4402, RTRIM(SUBSTRING(SKT0206,2,99)), GKT0102_x000d__x000a_UNION_x000d__x000a_select '2. KAT1_FO' , TRT2802, ' ', ' ', ROUND(SUM(SKT0204),2), RTRIM(SUBSTRING(SKT0206,2,99)), GKT0102 from &quot;SKF02F&quot;_x000d__x000a_LEFT OUTER JOIN SKF01F ON SKT0101 = SKT0201_x000d__x000a_LEFT OUTER JOIN TRF28F ON TRT2801 = SKT0211_x000d__x000a_LEFT OUTER JOIN TRF44F ON TRT4401 = TRT2804_x000d__x000a_LEFT OUTER JOIN GKF01F ON GKT0101 = SUBSTRING(SKT0206,2,99) _x000d__x000a_WHERE SKT0218 &gt;= '2024-03-01' AND SKT0218 &lt;= '2024-03-31'  AND SKT0206 LIKE '2%' AND (SKT0103 IN ('D1', 'D2', 'DI') OR SKT0103 LIKE 'I%') AND SKT0212 ='P' AND SKT0211 IN _x000d__x000a_(SELECT SKT1902 FROM SKF19F WHERE SKT1901 = 'P' AND SKT1903 = 'K1F') AND SKT0206 NOT IN (SELECT INSTA.TRT8002 FROM INSTA.TRF80F AS INSTA WHERE INSTA.TRT8001 = 'IT')_x000d__x000a_GROUP BY TRT2802, RTRIM(SUBSTRING(SKT0206,2,99)), GKT0102_x000d__x000a_UNION_x000d__x000a_select '3. KAT2' , ' ', ' ', ' ', ROUND(SUM(SKT0204),2), RTRIM(SUBSTRING(SKT0206,2,99)), GKT0102 from &quot;SKF02F&quot;_x000d__x000a_LEFT OUTER JOIN SKF01F ON SKT0101 = SKT0201_x000d__x000a_LEFT OUTER JOIN TRF28F ON TRT2801 = SKT0211_x000d__x000a_LEFT OUTER JOIN TRF44F ON TRT4401 = TRT2804_x000d__x000a_LEFT OUTER JOIN GKF01F ON GKT0101 = SUBSTRING(SKT0206,2,99) _x000d__x000a_WHERE SKT0218 &gt;= '2024-03-01' AND SKT0218 &lt;= '2024-03-31'  AND SKT0206 LIKE '2%' AND (SKT0103 IN ('D1', 'D2', 'DI') OR SKT0103 LIKE 'I%') AND SKT0212 ='P' _x000d__x000a_AND SKT0206 IN (SELECT INSTA.TRT8002 FROM INSTA.TRF80F AS INSTA WHERE INSTA.TRT8001 = 'IT')_x000d__x000a_GROUP BY RTRIM(SUBSTRING(SKT0206,2,99)), GKT0102"/>
  </connection>
</connections>
</file>

<file path=xl/sharedStrings.xml><?xml version="1.0" encoding="utf-8"?>
<sst xmlns="http://schemas.openxmlformats.org/spreadsheetml/2006/main" count="112" uniqueCount="49">
  <si>
    <t>EXPR_1</t>
  </si>
  <si>
    <t>TRT2802</t>
  </si>
  <si>
    <t>TRT2811</t>
  </si>
  <si>
    <t>TRT4402</t>
  </si>
  <si>
    <t>EXPR_2</t>
  </si>
  <si>
    <t>EXPR_3</t>
  </si>
  <si>
    <t>GKT0102</t>
  </si>
  <si>
    <t>1. KAT1_PO</t>
  </si>
  <si>
    <t xml:space="preserve">ZAGREB                                            </t>
  </si>
  <si>
    <t>3231</t>
  </si>
  <si>
    <t xml:space="preserve">PULA                                              </t>
  </si>
  <si>
    <t>3431</t>
  </si>
  <si>
    <t>BANKARSKE USLUGE I USUGE PLATNOG PROMETA</t>
  </si>
  <si>
    <t>3237</t>
  </si>
  <si>
    <t>INTELEKTUALNE I OSOBNE USLUGE</t>
  </si>
  <si>
    <t>PLAĆE ZA REDOVAN RAD</t>
  </si>
  <si>
    <t xml:space="preserve"> </t>
  </si>
  <si>
    <t>3. KAT2</t>
  </si>
  <si>
    <t xml:space="preserve">AUTO BENUSSI D.O.O.                                                             </t>
  </si>
  <si>
    <t>3235</t>
  </si>
  <si>
    <t>ZAKUPNINE I NAJAMNINE</t>
  </si>
  <si>
    <t>USLUGE TELEFONA, POŠTE I PRIJEVOZA</t>
  </si>
  <si>
    <t xml:space="preserve">PRIVREDNA BANKA ZAGREB                                                          </t>
  </si>
  <si>
    <t xml:space="preserve">Telemach Hrvatska d.o.o.                                                        </t>
  </si>
  <si>
    <t xml:space="preserve">70133616033    </t>
  </si>
  <si>
    <t xml:space="preserve">TREXI d. o. o.                                                                  </t>
  </si>
  <si>
    <t xml:space="preserve">97108319812    </t>
  </si>
  <si>
    <t xml:space="preserve">CROATIA AIRLINES D.O.O.                                                         </t>
  </si>
  <si>
    <t xml:space="preserve">24640993045    </t>
  </si>
  <si>
    <t>3211</t>
  </si>
  <si>
    <t>SLUŽBENA PUTOVANJA</t>
  </si>
  <si>
    <t>02535697732</t>
  </si>
  <si>
    <t>96262119913</t>
  </si>
  <si>
    <t>INFORMACIJA O TROŠENJU SREDSTAVA ZA OŽUJAK 2024. GODINE</t>
  </si>
  <si>
    <t>NAČIN OBJAVE ISPLAĆENOG IZNOSA</t>
  </si>
  <si>
    <t>VRSTA RASHODA I IZDATKA</t>
  </si>
  <si>
    <t>NAZIV RASHODA</t>
  </si>
  <si>
    <t>NAKNADE ZA PRIJEVOZ NA POSAO I S POSLA</t>
  </si>
  <si>
    <t>DOPRINOSI ZA ZDRAVSTVENO OSIGURANJE</t>
  </si>
  <si>
    <t>OSTALI RASHODI ZA ZAPOSLENE</t>
  </si>
  <si>
    <t>UKUPNO ZA OŽUJAK 2024.</t>
  </si>
  <si>
    <t>JAVNA USTANOVA</t>
  </si>
  <si>
    <t>ZAVOD ZA PROSTORNO UREĐENJE ISTARSKE ŽUPANIJE</t>
  </si>
  <si>
    <t>OIB 46917415846</t>
  </si>
  <si>
    <t>i</t>
  </si>
  <si>
    <t>NAZIV DOBAVLJAČA</t>
  </si>
  <si>
    <t>OIB</t>
  </si>
  <si>
    <t>SJEDIŠTE</t>
  </si>
  <si>
    <t xml:space="preserve">TELEMACH HRVATSKA d.o.o.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</si>
</sst>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-1]_-;\-* #,##0.00\ [$€-1]_-;_-* &quot;-&quot;??\ [$€-1]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34">
    <xf numFmtId="0" fontId="0" fillId="0" borderId="0" xfId="0"/>
    <xf numFmtId="0" fontId="0" fillId="0" borderId="0" xfId="0" applyFill="1"/>
    <xf numFmtId="0" fontId="0" fillId="0" borderId="0" xfId="0" applyAlignment="1"/>
    <xf numFmtId="49" fontId="0" fillId="0" borderId="0" xfId="0" applyNumberFormat="1" applyAlignment="1"/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" xfId="0" applyFont="1" applyFill="1" applyBorder="1"/>
    <xf numFmtId="4" fontId="0" fillId="0" borderId="2" xfId="0" applyNumberFormat="1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49" fontId="0" fillId="0" borderId="2" xfId="0" applyNumberFormat="1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4" fillId="3" borderId="1" xfId="1" applyFont="1" applyFill="1" applyAlignment="1">
      <alignment vertical="center"/>
    </xf>
    <xf numFmtId="0" fontId="4" fillId="3" borderId="1" xfId="1" applyFont="1" applyFill="1" applyAlignment="1">
      <alignment horizontal="center" vertical="center" wrapText="1"/>
    </xf>
    <xf numFmtId="49" fontId="4" fillId="3" borderId="1" xfId="1" applyNumberFormat="1" applyFont="1" applyFill="1" applyAlignment="1">
      <alignment horizontal="center" wrapText="1"/>
    </xf>
    <xf numFmtId="49" fontId="4" fillId="3" borderId="1" xfId="1" applyNumberFormat="1" applyFont="1" applyFill="1" applyAlignment="1">
      <alignment horizontal="center" vertical="center" wrapText="1"/>
    </xf>
    <xf numFmtId="0" fontId="2" fillId="3" borderId="2" xfId="0" applyFont="1" applyFill="1" applyBorder="1"/>
    <xf numFmtId="4" fontId="2" fillId="3" borderId="2" xfId="0" applyNumberFormat="1" applyFont="1" applyFill="1" applyBorder="1" applyAlignment="1">
      <alignment horizontal="center"/>
    </xf>
    <xf numFmtId="0" fontId="0" fillId="3" borderId="2" xfId="0" applyFont="1" applyFill="1" applyBorder="1"/>
    <xf numFmtId="0" fontId="4" fillId="3" borderId="2" xfId="0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right"/>
    </xf>
    <xf numFmtId="49" fontId="4" fillId="0" borderId="3" xfId="0" applyNumberFormat="1" applyFont="1" applyBorder="1" applyAlignment="1">
      <alignment horizontal="center"/>
    </xf>
    <xf numFmtId="49" fontId="5" fillId="0" borderId="3" xfId="0" applyNumberFormat="1" applyFont="1" applyBorder="1" applyAlignment="1">
      <alignment horizontal="right" wrapText="1"/>
    </xf>
    <xf numFmtId="164" fontId="5" fillId="0" borderId="4" xfId="0" applyNumberFormat="1" applyFont="1" applyBorder="1" applyAlignment="1">
      <alignment horizontal="right"/>
    </xf>
    <xf numFmtId="49" fontId="4" fillId="0" borderId="4" xfId="0" applyNumberFormat="1" applyFont="1" applyBorder="1" applyAlignment="1">
      <alignment horizontal="center" wrapText="1"/>
    </xf>
    <xf numFmtId="49" fontId="5" fillId="0" borderId="4" xfId="0" applyNumberFormat="1" applyFont="1" applyBorder="1" applyAlignment="1">
      <alignment horizontal="right" wrapText="1"/>
    </xf>
    <xf numFmtId="49" fontId="4" fillId="0" borderId="4" xfId="0" applyNumberFormat="1" applyFont="1" applyBorder="1" applyAlignment="1">
      <alignment horizontal="center"/>
    </xf>
    <xf numFmtId="164" fontId="4" fillId="3" borderId="4" xfId="0" applyNumberFormat="1" applyFont="1" applyFill="1" applyBorder="1" applyAlignment="1">
      <alignment horizontal="right"/>
    </xf>
    <xf numFmtId="49" fontId="4" fillId="3" borderId="4" xfId="0" applyNumberFormat="1" applyFont="1" applyFill="1" applyBorder="1" applyAlignment="1">
      <alignment horizontal="center"/>
    </xf>
    <xf numFmtId="49" fontId="4" fillId="3" borderId="4" xfId="0" applyNumberFormat="1" applyFont="1" applyFill="1" applyBorder="1" applyAlignment="1">
      <alignment horizontal="right" wrapText="1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</cellXfs>
  <cellStyles count="2">
    <cellStyle name="Izračun" xfId="1" builtinId="22"/>
    <cellStyle name="Normalno" xfId="0" builtinId="0"/>
  </cellStyles>
  <dxfs count="1">
    <dxf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Upit iz NATURA" refreshOnLoad="1" connectionId="1" autoFormatId="16" applyNumberFormats="0" applyBorderFormats="0" applyFontFormats="0" applyPatternFormats="0" applyAlignmentFormats="0" applyWidthHeightFormats="0">
  <queryTableRefresh nextId="8">
    <queryTableFields count="7">
      <queryTableField id="1" name="EXPR_1" tableColumnId="1"/>
      <queryTableField id="2" name="TRT2802" tableColumnId="2"/>
      <queryTableField id="3" name="TRT2811" tableColumnId="3"/>
      <queryTableField id="4" name="TRT4402" tableColumnId="4"/>
      <queryTableField id="5" name="EXPR_2" tableColumnId="5"/>
      <queryTableField id="6" name="EXPR_3" tableColumnId="6"/>
      <queryTableField id="7" name="GKT0102" tableColumnId="7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Tablica_Upit_iz_NATURA" displayName="Tablica_Upit_iz_NATURA" ref="A1:G12" tableType="queryTable" totalsRowShown="0">
  <autoFilter ref="A1:G12"/>
  <tableColumns count="7">
    <tableColumn id="1" uniqueName="1" name="EXPR_1" queryTableFieldId="1"/>
    <tableColumn id="2" uniqueName="2" name="TRT2802" queryTableFieldId="2"/>
    <tableColumn id="3" uniqueName="3" name="TRT2811" queryTableFieldId="3"/>
    <tableColumn id="4" uniqueName="4" name="TRT4402" queryTableFieldId="4"/>
    <tableColumn id="5" uniqueName="5" name="EXPR_2" queryTableFieldId="5" dataDxfId="0"/>
    <tableColumn id="6" uniqueName="6" name="EXPR_3" queryTableFieldId="6"/>
    <tableColumn id="7" uniqueName="7" name="GKT0102" queryTableFieldId="7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B2" sqref="B2:G7"/>
    </sheetView>
  </sheetViews>
  <sheetFormatPr defaultRowHeight="15" x14ac:dyDescent="0.25"/>
  <cols>
    <col min="1" max="1" width="11" bestFit="1" customWidth="1"/>
    <col min="2" max="2" width="51.5703125" customWidth="1"/>
    <col min="3" max="3" width="15.7109375" bestFit="1" customWidth="1"/>
    <col min="4" max="4" width="27.28515625" customWidth="1"/>
    <col min="5" max="6" width="9.7109375" bestFit="1" customWidth="1"/>
    <col min="7" max="7" width="51.140625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5">
      <c r="A2" t="s">
        <v>7</v>
      </c>
      <c r="B2" t="s">
        <v>18</v>
      </c>
      <c r="C2" s="3" t="s">
        <v>32</v>
      </c>
      <c r="D2" t="s">
        <v>10</v>
      </c>
      <c r="E2" s="1">
        <v>597.25</v>
      </c>
      <c r="F2" t="s">
        <v>19</v>
      </c>
      <c r="G2" t="s">
        <v>20</v>
      </c>
    </row>
    <row r="3" spans="1:7" x14ac:dyDescent="0.25">
      <c r="A3" t="s">
        <v>7</v>
      </c>
      <c r="B3" t="s">
        <v>27</v>
      </c>
      <c r="C3" s="2" t="s">
        <v>28</v>
      </c>
      <c r="D3" t="s">
        <v>8</v>
      </c>
      <c r="E3" s="1">
        <v>572.13</v>
      </c>
      <c r="F3" t="s">
        <v>29</v>
      </c>
      <c r="G3" t="s">
        <v>30</v>
      </c>
    </row>
    <row r="4" spans="1:7" x14ac:dyDescent="0.25">
      <c r="A4" t="s">
        <v>7</v>
      </c>
      <c r="B4" t="s">
        <v>22</v>
      </c>
      <c r="C4" s="3" t="s">
        <v>31</v>
      </c>
      <c r="D4" t="s">
        <v>8</v>
      </c>
      <c r="E4" s="1">
        <v>41.12</v>
      </c>
      <c r="F4" t="s">
        <v>11</v>
      </c>
      <c r="G4" t="s">
        <v>12</v>
      </c>
    </row>
    <row r="5" spans="1:7" x14ac:dyDescent="0.25">
      <c r="A5" t="s">
        <v>7</v>
      </c>
      <c r="B5" t="s">
        <v>23</v>
      </c>
      <c r="C5" s="2" t="s">
        <v>24</v>
      </c>
      <c r="D5" t="s">
        <v>8</v>
      </c>
      <c r="E5" s="1">
        <v>103.59</v>
      </c>
      <c r="F5" t="s">
        <v>9</v>
      </c>
      <c r="G5" t="s">
        <v>21</v>
      </c>
    </row>
    <row r="6" spans="1:7" x14ac:dyDescent="0.25">
      <c r="A6" t="s">
        <v>7</v>
      </c>
      <c r="B6" t="s">
        <v>25</v>
      </c>
      <c r="C6" s="2" t="s">
        <v>26</v>
      </c>
      <c r="D6" t="s">
        <v>10</v>
      </c>
      <c r="E6" s="1">
        <v>601.24</v>
      </c>
      <c r="F6" t="s">
        <v>13</v>
      </c>
      <c r="G6" t="s">
        <v>14</v>
      </c>
    </row>
    <row r="7" spans="1:7" x14ac:dyDescent="0.25">
      <c r="A7" t="s">
        <v>17</v>
      </c>
      <c r="B7" t="s">
        <v>16</v>
      </c>
      <c r="C7" t="s">
        <v>16</v>
      </c>
      <c r="D7" t="s">
        <v>16</v>
      </c>
      <c r="E7" t="s">
        <v>44</v>
      </c>
    </row>
    <row r="8" spans="1:7" x14ac:dyDescent="0.25">
      <c r="A8" t="s">
        <v>17</v>
      </c>
      <c r="B8" t="s">
        <v>16</v>
      </c>
      <c r="C8" t="s">
        <v>16</v>
      </c>
      <c r="D8" t="s">
        <v>16</v>
      </c>
    </row>
    <row r="9" spans="1:7" x14ac:dyDescent="0.25">
      <c r="A9" t="s">
        <v>17</v>
      </c>
      <c r="B9" t="s">
        <v>16</v>
      </c>
      <c r="C9" t="s">
        <v>16</v>
      </c>
      <c r="D9" t="s">
        <v>16</v>
      </c>
    </row>
    <row r="10" spans="1:7" x14ac:dyDescent="0.25">
      <c r="A10" t="s">
        <v>17</v>
      </c>
      <c r="B10" t="s">
        <v>16</v>
      </c>
      <c r="C10" t="s">
        <v>16</v>
      </c>
      <c r="D10" t="s">
        <v>16</v>
      </c>
    </row>
    <row r="11" spans="1:7" x14ac:dyDescent="0.25">
      <c r="A11" t="s">
        <v>17</v>
      </c>
      <c r="B11" t="s">
        <v>16</v>
      </c>
      <c r="C11" t="s">
        <v>16</v>
      </c>
      <c r="D11" t="s">
        <v>16</v>
      </c>
    </row>
    <row r="12" spans="1:7" x14ac:dyDescent="0.25">
      <c r="A12" t="s">
        <v>17</v>
      </c>
      <c r="B12" t="s">
        <v>16</v>
      </c>
      <c r="C12" t="s">
        <v>16</v>
      </c>
      <c r="D12" t="s">
        <v>16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tabSelected="1" workbookViewId="0">
      <selection activeCell="D30" sqref="D30"/>
    </sheetView>
  </sheetViews>
  <sheetFormatPr defaultRowHeight="15" x14ac:dyDescent="0.25"/>
  <cols>
    <col min="2" max="2" width="29.5703125" customWidth="1"/>
    <col min="3" max="3" width="16.140625" customWidth="1"/>
    <col min="5" max="5" width="20.28515625" style="6" customWidth="1"/>
    <col min="6" max="6" width="15.140625" customWidth="1"/>
    <col min="7" max="7" width="44" customWidth="1"/>
  </cols>
  <sheetData>
    <row r="1" spans="1:7" x14ac:dyDescent="0.25">
      <c r="A1" s="31" t="s">
        <v>41</v>
      </c>
      <c r="B1" s="31"/>
    </row>
    <row r="2" spans="1:7" x14ac:dyDescent="0.25">
      <c r="A2" t="s">
        <v>42</v>
      </c>
    </row>
    <row r="3" spans="1:7" x14ac:dyDescent="0.25">
      <c r="A3" t="s">
        <v>43</v>
      </c>
    </row>
    <row r="7" spans="1:7" x14ac:dyDescent="0.25">
      <c r="C7" s="4"/>
      <c r="D7" s="5"/>
    </row>
    <row r="8" spans="1:7" ht="18.75" x14ac:dyDescent="0.25">
      <c r="B8" s="32" t="s">
        <v>33</v>
      </c>
      <c r="C8" s="32"/>
      <c r="D8" s="32"/>
      <c r="E8" s="32"/>
      <c r="F8" s="32"/>
      <c r="G8" s="32"/>
    </row>
    <row r="11" spans="1:7" ht="45" x14ac:dyDescent="0.25">
      <c r="B11" s="12" t="s">
        <v>45</v>
      </c>
      <c r="C11" s="12" t="s">
        <v>46</v>
      </c>
      <c r="D11" s="12" t="s">
        <v>47</v>
      </c>
      <c r="E11" s="13" t="s">
        <v>34</v>
      </c>
      <c r="F11" s="14" t="s">
        <v>35</v>
      </c>
      <c r="G11" s="15" t="s">
        <v>36</v>
      </c>
    </row>
    <row r="12" spans="1:7" x14ac:dyDescent="0.25">
      <c r="B12" s="7" t="s">
        <v>18</v>
      </c>
      <c r="C12" s="10" t="s">
        <v>32</v>
      </c>
      <c r="D12" s="7" t="s">
        <v>10</v>
      </c>
      <c r="E12" s="8">
        <v>597.25</v>
      </c>
      <c r="F12" s="9" t="s">
        <v>19</v>
      </c>
      <c r="G12" s="9" t="s">
        <v>20</v>
      </c>
    </row>
    <row r="13" spans="1:7" x14ac:dyDescent="0.25">
      <c r="B13" s="7" t="s">
        <v>27</v>
      </c>
      <c r="C13" s="11" t="s">
        <v>28</v>
      </c>
      <c r="D13" s="7" t="s">
        <v>8</v>
      </c>
      <c r="E13" s="8">
        <v>572.13</v>
      </c>
      <c r="F13" s="9" t="s">
        <v>29</v>
      </c>
      <c r="G13" s="9" t="s">
        <v>30</v>
      </c>
    </row>
    <row r="14" spans="1:7" x14ac:dyDescent="0.25">
      <c r="B14" s="7" t="s">
        <v>22</v>
      </c>
      <c r="C14" s="10" t="s">
        <v>31</v>
      </c>
      <c r="D14" s="7" t="s">
        <v>8</v>
      </c>
      <c r="E14" s="8">
        <v>41.12</v>
      </c>
      <c r="F14" s="9" t="s">
        <v>11</v>
      </c>
      <c r="G14" s="9" t="s">
        <v>12</v>
      </c>
    </row>
    <row r="15" spans="1:7" x14ac:dyDescent="0.25">
      <c r="B15" s="7" t="s">
        <v>48</v>
      </c>
      <c r="C15" s="11" t="s">
        <v>24</v>
      </c>
      <c r="D15" s="7" t="s">
        <v>8</v>
      </c>
      <c r="E15" s="8">
        <v>103.59</v>
      </c>
      <c r="F15" s="9" t="s">
        <v>9</v>
      </c>
      <c r="G15" s="9" t="s">
        <v>21</v>
      </c>
    </row>
    <row r="16" spans="1:7" x14ac:dyDescent="0.25">
      <c r="B16" s="7" t="s">
        <v>25</v>
      </c>
      <c r="C16" s="11" t="s">
        <v>26</v>
      </c>
      <c r="D16" s="7" t="s">
        <v>10</v>
      </c>
      <c r="E16" s="8">
        <v>601.24</v>
      </c>
      <c r="F16" s="9" t="s">
        <v>13</v>
      </c>
      <c r="G16" s="9" t="s">
        <v>14</v>
      </c>
    </row>
    <row r="17" spans="2:7" x14ac:dyDescent="0.25">
      <c r="B17" s="16" t="s">
        <v>40</v>
      </c>
      <c r="C17" s="16" t="s">
        <v>16</v>
      </c>
      <c r="D17" s="16" t="s">
        <v>16</v>
      </c>
      <c r="E17" s="17">
        <f>SUM(E12:E16)</f>
        <v>1915.33</v>
      </c>
      <c r="F17" s="16"/>
      <c r="G17" s="18"/>
    </row>
  </sheetData>
  <mergeCells count="2">
    <mergeCell ref="A1:B1"/>
    <mergeCell ref="B8:G8"/>
  </mergeCells>
  <pageMargins left="0.7" right="0.7" top="0.75" bottom="0.75" header="0.3" footer="0.3"/>
  <pageSetup paperSize="9" scale="91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B5" sqref="B5"/>
    </sheetView>
  </sheetViews>
  <sheetFormatPr defaultRowHeight="15" x14ac:dyDescent="0.25"/>
  <cols>
    <col min="2" max="2" width="23.42578125" customWidth="1"/>
    <col min="3" max="3" width="31.7109375" customWidth="1"/>
    <col min="4" max="4" width="36.140625" customWidth="1"/>
  </cols>
  <sheetData>
    <row r="1" spans="1:4" x14ac:dyDescent="0.25">
      <c r="A1" s="31" t="s">
        <v>41</v>
      </c>
      <c r="B1" s="31"/>
    </row>
    <row r="2" spans="1:4" x14ac:dyDescent="0.25">
      <c r="A2" t="s">
        <v>42</v>
      </c>
    </row>
    <row r="3" spans="1:4" x14ac:dyDescent="0.25">
      <c r="A3" t="s">
        <v>43</v>
      </c>
    </row>
    <row r="7" spans="1:4" x14ac:dyDescent="0.25">
      <c r="C7" s="4"/>
      <c r="D7" s="5"/>
    </row>
    <row r="8" spans="1:4" ht="18.75" x14ac:dyDescent="0.3">
      <c r="B8" s="33" t="s">
        <v>33</v>
      </c>
      <c r="C8" s="33"/>
      <c r="D8" s="33"/>
    </row>
    <row r="9" spans="1:4" x14ac:dyDescent="0.25">
      <c r="D9" s="5"/>
    </row>
    <row r="10" spans="1:4" x14ac:dyDescent="0.25">
      <c r="C10" s="5"/>
    </row>
    <row r="11" spans="1:4" ht="30" x14ac:dyDescent="0.25">
      <c r="B11" s="19" t="s">
        <v>34</v>
      </c>
      <c r="C11" s="20" t="s">
        <v>35</v>
      </c>
      <c r="D11" s="20" t="s">
        <v>36</v>
      </c>
    </row>
    <row r="12" spans="1:4" ht="30" x14ac:dyDescent="0.25">
      <c r="B12" s="21">
        <v>116.83</v>
      </c>
      <c r="C12" s="22">
        <v>3212</v>
      </c>
      <c r="D12" s="23" t="s">
        <v>37</v>
      </c>
    </row>
    <row r="13" spans="1:4" ht="30" x14ac:dyDescent="0.25">
      <c r="B13" s="21">
        <v>2649.46</v>
      </c>
      <c r="C13" s="22">
        <v>3132</v>
      </c>
      <c r="D13" s="23" t="s">
        <v>38</v>
      </c>
    </row>
    <row r="14" spans="1:4" x14ac:dyDescent="0.25">
      <c r="B14" s="24">
        <v>999.14</v>
      </c>
      <c r="C14" s="25">
        <v>3121</v>
      </c>
      <c r="D14" s="26" t="s">
        <v>39</v>
      </c>
    </row>
    <row r="15" spans="1:4" x14ac:dyDescent="0.25">
      <c r="B15" s="24">
        <f>11244.21+1661.63+3151.47</f>
        <v>16057.31</v>
      </c>
      <c r="C15" s="27">
        <v>3111</v>
      </c>
      <c r="D15" s="26" t="s">
        <v>15</v>
      </c>
    </row>
    <row r="16" spans="1:4" ht="24" customHeight="1" x14ac:dyDescent="0.25">
      <c r="B16" s="28">
        <f>SUM(B12:B15)</f>
        <v>19822.739999999998</v>
      </c>
      <c r="C16" s="29"/>
      <c r="D16" s="30" t="s">
        <v>40</v>
      </c>
    </row>
  </sheetData>
  <mergeCells count="2">
    <mergeCell ref="B8:D8"/>
    <mergeCell ref="A1:B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RADNO</vt:lpstr>
      <vt:lpstr>I KATEGORIJA DOBAVLJAČI</vt:lpstr>
      <vt:lpstr>II KATEGORIJA PLAĆE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pult</dc:creator>
  <cp:lastModifiedBy>Tatiana Cerin</cp:lastModifiedBy>
  <cp:lastPrinted>2024-04-19T08:57:05Z</cp:lastPrinted>
  <dcterms:created xsi:type="dcterms:W3CDTF">2024-02-16T09:59:43Z</dcterms:created>
  <dcterms:modified xsi:type="dcterms:W3CDTF">2024-04-22T06:44:35Z</dcterms:modified>
</cp:coreProperties>
</file>